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saveExternalLinkValues="0" defaultThemeVersion="166925"/>
  <xr:revisionPtr revIDLastSave="0" documentId="13_ncr:1_{7F9C764B-49B7-4B70-9036-4DE3683A49DB}" xr6:coauthVersionLast="47" xr6:coauthVersionMax="47" xr10:uidLastSave="{00000000-0000-0000-0000-000000000000}"/>
  <bookViews>
    <workbookView xWindow="-80" yWindow="-80" windowWidth="19360" windowHeight="10360" firstSheet="1" activeTab="1" xr2:uid="{00000000-000D-0000-FFFF-FFFF00000000}"/>
  </bookViews>
  <sheets>
    <sheet name="Инфо" sheetId="11" state="hidden" r:id="rId1"/>
    <sheet name="Площадка" sheetId="3" r:id="rId2"/>
    <sheet name="Команды" sheetId="1" r:id="rId3"/>
    <sheet name="Сеансы" sheetId="12" r:id="rId4"/>
    <sheet name="Составы" sheetId="2" r:id="rId5"/>
    <sheet name="Верно" sheetId="5" r:id="rId6"/>
    <sheet name="Таблица" sheetId="4" r:id="rId7"/>
    <sheet name="Ответы" sheetId="7" r:id="rId8"/>
    <sheet name="Апелляции" sheetId="10" r:id="rId9"/>
  </sheets>
  <definedNames>
    <definedName name="команды">Команды!$A$4:$A$33</definedName>
    <definedName name="номера">Команды!$G$4:$G$33</definedName>
    <definedName name="результаты">Таблица!$A$4:$AD$33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C3" i="12"/>
  <c r="E3" i="12"/>
  <c r="F3" i="12"/>
  <c r="G3" i="12"/>
  <c r="B4" i="12"/>
  <c r="C4" i="12"/>
  <c r="E4" i="12"/>
  <c r="F4" i="12"/>
  <c r="G4" i="12"/>
  <c r="B5" i="12"/>
  <c r="C5" i="12"/>
  <c r="E5" i="12"/>
  <c r="F5" i="12"/>
  <c r="G5" i="12"/>
  <c r="B6" i="12"/>
  <c r="C6" i="12"/>
  <c r="E6" i="12"/>
  <c r="F6" i="12"/>
  <c r="G6" i="12"/>
  <c r="B7" i="12"/>
  <c r="C7" i="12"/>
  <c r="E7" i="12"/>
  <c r="F7" i="12"/>
  <c r="G7" i="12"/>
  <c r="B8" i="12"/>
  <c r="C8" i="12"/>
  <c r="E8" i="12"/>
  <c r="F8" i="12"/>
  <c r="G8" i="12"/>
  <c r="B9" i="12"/>
  <c r="C9" i="12"/>
  <c r="E9" i="12"/>
  <c r="F9" i="12"/>
  <c r="G9" i="12"/>
  <c r="B10" i="12"/>
  <c r="C10" i="12"/>
  <c r="E10" i="12"/>
  <c r="F10" i="12"/>
  <c r="G10" i="12"/>
  <c r="B11" i="12"/>
  <c r="C11" i="12"/>
  <c r="E11" i="12"/>
  <c r="F11" i="12"/>
  <c r="G11" i="12"/>
  <c r="B12" i="12"/>
  <c r="C12" i="12"/>
  <c r="E12" i="12"/>
  <c r="F12" i="12"/>
  <c r="G12" i="12"/>
  <c r="B13" i="12"/>
  <c r="C13" i="12"/>
  <c r="E13" i="12"/>
  <c r="F13" i="12"/>
  <c r="G13" i="12"/>
  <c r="B14" i="12"/>
  <c r="C14" i="12"/>
  <c r="E14" i="12"/>
  <c r="F14" i="12"/>
  <c r="G14" i="12"/>
  <c r="B15" i="12"/>
  <c r="C15" i="12"/>
  <c r="E15" i="12"/>
  <c r="F15" i="12"/>
  <c r="G15" i="12"/>
  <c r="B16" i="12"/>
  <c r="C16" i="12"/>
  <c r="E16" i="12"/>
  <c r="F16" i="12"/>
  <c r="G16" i="12"/>
  <c r="B17" i="12"/>
  <c r="C17" i="12"/>
  <c r="E17" i="12"/>
  <c r="F17" i="12"/>
  <c r="G17" i="12"/>
  <c r="B18" i="12"/>
  <c r="C18" i="12"/>
  <c r="E18" i="12"/>
  <c r="F18" i="12"/>
  <c r="G18" i="12"/>
  <c r="B19" i="12"/>
  <c r="C19" i="12"/>
  <c r="E19" i="12"/>
  <c r="F19" i="12"/>
  <c r="G19" i="12"/>
  <c r="B20" i="12"/>
  <c r="C20" i="12"/>
  <c r="E20" i="12"/>
  <c r="F20" i="12"/>
  <c r="G20" i="12"/>
  <c r="B21" i="12"/>
  <c r="C21" i="12"/>
  <c r="E21" i="12"/>
  <c r="F21" i="12"/>
  <c r="G21" i="12"/>
  <c r="B22" i="12"/>
  <c r="C22" i="12"/>
  <c r="E22" i="12"/>
  <c r="F22" i="12"/>
  <c r="G22" i="12"/>
  <c r="B23" i="12"/>
  <c r="C23" i="12"/>
  <c r="E23" i="12"/>
  <c r="F23" i="12"/>
  <c r="G23" i="12"/>
  <c r="B24" i="12"/>
  <c r="C24" i="12"/>
  <c r="E24" i="12"/>
  <c r="F24" i="12"/>
  <c r="G24" i="12"/>
  <c r="B25" i="12"/>
  <c r="C25" i="12"/>
  <c r="E25" i="12"/>
  <c r="F25" i="12"/>
  <c r="G25" i="12"/>
  <c r="B26" i="12"/>
  <c r="C26" i="12"/>
  <c r="E26" i="12"/>
  <c r="F26" i="12"/>
  <c r="G26" i="12"/>
  <c r="B27" i="12"/>
  <c r="C27" i="12"/>
  <c r="E27" i="12"/>
  <c r="F27" i="12"/>
  <c r="G27" i="12"/>
  <c r="B28" i="12"/>
  <c r="C28" i="12"/>
  <c r="E28" i="12"/>
  <c r="F28" i="12"/>
  <c r="G28" i="12"/>
  <c r="B29" i="12"/>
  <c r="C29" i="12"/>
  <c r="E29" i="12"/>
  <c r="F29" i="12"/>
  <c r="G29" i="12"/>
  <c r="B30" i="12"/>
  <c r="C30" i="12"/>
  <c r="E30" i="12"/>
  <c r="F30" i="12"/>
  <c r="G30" i="12"/>
  <c r="G2" i="12"/>
  <c r="F2" i="12"/>
  <c r="E2" i="12"/>
  <c r="C2" i="12"/>
  <c r="B2" i="12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E33" i="4"/>
  <c r="D33" i="4"/>
  <c r="C33" i="4"/>
  <c r="B33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E32" i="4"/>
  <c r="D32" i="4"/>
  <c r="C32" i="4"/>
  <c r="B32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E31" i="4"/>
  <c r="D31" i="4"/>
  <c r="C31" i="4"/>
  <c r="B31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E30" i="4"/>
  <c r="D30" i="4"/>
  <c r="C30" i="4"/>
  <c r="B30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E29" i="4"/>
  <c r="D29" i="4"/>
  <c r="C29" i="4"/>
  <c r="B29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E28" i="4"/>
  <c r="D28" i="4"/>
  <c r="C28" i="4"/>
  <c r="B28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E27" i="4"/>
  <c r="D27" i="4"/>
  <c r="C27" i="4"/>
  <c r="B27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E26" i="4"/>
  <c r="D26" i="4"/>
  <c r="C26" i="4"/>
  <c r="B26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E25" i="4"/>
  <c r="D25" i="4"/>
  <c r="C25" i="4"/>
  <c r="B25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E24" i="4"/>
  <c r="D24" i="4"/>
  <c r="C24" i="4"/>
  <c r="B24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E23" i="4"/>
  <c r="D23" i="4"/>
  <c r="C23" i="4"/>
  <c r="B23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E22" i="4"/>
  <c r="D22" i="4"/>
  <c r="C22" i="4"/>
  <c r="B22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E21" i="4"/>
  <c r="D21" i="4"/>
  <c r="C21" i="4"/>
  <c r="B21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E20" i="4"/>
  <c r="D20" i="4"/>
  <c r="C20" i="4"/>
  <c r="B20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E19" i="4"/>
  <c r="D19" i="4"/>
  <c r="C19" i="4"/>
  <c r="B19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E18" i="4"/>
  <c r="D18" i="4"/>
  <c r="C18" i="4"/>
  <c r="B18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E17" i="4"/>
  <c r="D17" i="4"/>
  <c r="C17" i="4"/>
  <c r="B17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E16" i="4"/>
  <c r="D16" i="4"/>
  <c r="C16" i="4"/>
  <c r="B16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E15" i="4"/>
  <c r="D15" i="4"/>
  <c r="C15" i="4"/>
  <c r="B15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E14" i="4"/>
  <c r="D14" i="4"/>
  <c r="C14" i="4"/>
  <c r="B14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E13" i="4"/>
  <c r="D13" i="4"/>
  <c r="C13" i="4"/>
  <c r="B13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E12" i="4"/>
  <c r="D12" i="4"/>
  <c r="C12" i="4"/>
  <c r="B12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E11" i="4"/>
  <c r="D11" i="4"/>
  <c r="C11" i="4"/>
  <c r="B11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E10" i="4"/>
  <c r="D10" i="4"/>
  <c r="C10" i="4"/>
  <c r="B10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E9" i="4"/>
  <c r="D9" i="4"/>
  <c r="C9" i="4"/>
  <c r="B9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E8" i="4"/>
  <c r="D8" i="4"/>
  <c r="C8" i="4"/>
  <c r="B8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E7" i="4"/>
  <c r="D7" i="4"/>
  <c r="C7" i="4"/>
  <c r="B7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E6" i="4"/>
  <c r="D6" i="4"/>
  <c r="C6" i="4"/>
  <c r="B6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E5" i="4"/>
  <c r="D5" i="4"/>
  <c r="C5" i="4"/>
  <c r="B5" i="4"/>
  <c r="I12" i="3"/>
  <c r="I13" i="3"/>
  <c r="I14" i="3"/>
  <c r="I15" i="3"/>
  <c r="I16" i="3"/>
  <c r="I17" i="3"/>
  <c r="F26" i="4" l="1"/>
  <c r="F24" i="4"/>
  <c r="F32" i="4"/>
  <c r="F5" i="4"/>
  <c r="F7" i="4"/>
  <c r="F9" i="4"/>
  <c r="F11" i="4"/>
  <c r="F17" i="4"/>
  <c r="F19" i="4"/>
  <c r="F23" i="4"/>
  <c r="F33" i="4"/>
  <c r="F27" i="4"/>
  <c r="F8" i="4"/>
  <c r="F13" i="4"/>
  <c r="F16" i="4"/>
  <c r="F21" i="4"/>
  <c r="F12" i="4"/>
  <c r="F20" i="4"/>
  <c r="F29" i="4"/>
  <c r="F25" i="4"/>
  <c r="F31" i="4"/>
  <c r="F6" i="4"/>
  <c r="F14" i="4"/>
  <c r="F22" i="4"/>
  <c r="F28" i="4"/>
  <c r="F15" i="4"/>
  <c r="F10" i="4"/>
  <c r="F18" i="4"/>
  <c r="F30" i="4"/>
  <c r="C1" i="1"/>
  <c r="I10" i="3"/>
  <c r="I11" i="3"/>
  <c r="I9" i="3"/>
  <c r="I8" i="3"/>
  <c r="B4" i="4"/>
  <c r="B2" i="7"/>
  <c r="AD4" i="4"/>
  <c r="AC4" i="4"/>
  <c r="AB4" i="4"/>
  <c r="AA4" i="4"/>
  <c r="Z4" i="4"/>
  <c r="Y4" i="4"/>
  <c r="X4" i="4"/>
  <c r="W4" i="4"/>
  <c r="W2" i="4" s="1"/>
  <c r="V4" i="4"/>
  <c r="U4" i="4"/>
  <c r="T4" i="4"/>
  <c r="S4" i="4"/>
  <c r="R4" i="4"/>
  <c r="Q4" i="4"/>
  <c r="P4" i="4"/>
  <c r="O4" i="4"/>
  <c r="O2" i="4" s="1"/>
  <c r="N4" i="4"/>
  <c r="M4" i="4"/>
  <c r="L4" i="4"/>
  <c r="K4" i="4"/>
  <c r="J4" i="4"/>
  <c r="I4" i="4"/>
  <c r="H4" i="4"/>
  <c r="G4" i="4"/>
  <c r="G2" i="4" s="1"/>
  <c r="D4" i="4"/>
  <c r="C4" i="4"/>
  <c r="E4" i="4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A1" i="5"/>
  <c r="H1" i="1"/>
  <c r="I1" i="1"/>
  <c r="J1" i="1"/>
  <c r="K1" i="1"/>
  <c r="L1" i="1"/>
  <c r="M1" i="1"/>
  <c r="G1" i="1"/>
  <c r="A1" i="1"/>
  <c r="U2" i="4" l="1"/>
  <c r="Y1" i="4"/>
  <c r="Q1" i="4"/>
  <c r="I1" i="4"/>
  <c r="J1" i="4"/>
  <c r="R2" i="4"/>
  <c r="P1" i="4"/>
  <c r="X1" i="4"/>
  <c r="V1" i="4"/>
  <c r="AD1" i="4"/>
  <c r="N1" i="4"/>
  <c r="K2" i="4"/>
  <c r="S2" i="4"/>
  <c r="AA2" i="4"/>
  <c r="T1" i="4"/>
  <c r="L1" i="4"/>
  <c r="AC2" i="4"/>
  <c r="R1" i="4"/>
  <c r="Z1" i="4"/>
  <c r="J2" i="4"/>
  <c r="Z2" i="4"/>
  <c r="AB1" i="4"/>
  <c r="M1" i="4"/>
  <c r="U1" i="4"/>
  <c r="AC1" i="4"/>
  <c r="M2" i="4"/>
  <c r="AA1" i="4"/>
  <c r="L2" i="4"/>
  <c r="T2" i="4"/>
  <c r="AB2" i="4"/>
  <c r="O1" i="4"/>
  <c r="W1" i="4"/>
  <c r="G1" i="4"/>
  <c r="K1" i="4"/>
  <c r="S1" i="4"/>
  <c r="F4" i="4"/>
  <c r="Q2" i="4"/>
  <c r="Y2" i="4"/>
  <c r="I2" i="4"/>
  <c r="X2" i="4"/>
  <c r="P2" i="4"/>
  <c r="H2" i="4"/>
  <c r="H1" i="4"/>
  <c r="AD2" i="4"/>
  <c r="V2" i="4"/>
  <c r="N2" i="4"/>
</calcChain>
</file>

<file path=xl/sharedStrings.xml><?xml version="1.0" encoding="utf-8"?>
<sst xmlns="http://schemas.openxmlformats.org/spreadsheetml/2006/main" count="101" uniqueCount="79">
  <si>
    <t>Код площадки</t>
  </si>
  <si>
    <t>Представитель (Фамилия Имя)</t>
  </si>
  <si>
    <t>Код команды</t>
  </si>
  <si>
    <t>Название</t>
  </si>
  <si>
    <t>Капитан (Фамилия Имя)</t>
  </si>
  <si>
    <t>Статус</t>
  </si>
  <si>
    <t>Город</t>
  </si>
  <si>
    <t>Тур 1</t>
  </si>
  <si>
    <t>Тур 2</t>
  </si>
  <si>
    <t>Тур 3</t>
  </si>
  <si>
    <t>Тур 4</t>
  </si>
  <si>
    <t>Тур 5</t>
  </si>
  <si>
    <t>Тур 6</t>
  </si>
  <si>
    <t>Тур 7</t>
  </si>
  <si>
    <t>Фамилия</t>
  </si>
  <si>
    <t>Имя</t>
  </si>
  <si>
    <t>Отчество</t>
  </si>
  <si>
    <t>Дата рождения</t>
  </si>
  <si>
    <t>Класс</t>
  </si>
  <si>
    <t>Номер</t>
  </si>
  <si>
    <t>Код</t>
  </si>
  <si>
    <t>Игровые номера</t>
  </si>
  <si>
    <t>Сумма</t>
  </si>
  <si>
    <t>Спорные</t>
  </si>
  <si>
    <t>Спорные:</t>
  </si>
  <si>
    <t>Верно:</t>
  </si>
  <si>
    <t>Ответ 1</t>
  </si>
  <si>
    <t>Ответ 2</t>
  </si>
  <si>
    <t>Ответ 3</t>
  </si>
  <si>
    <t>Ответ 4</t>
  </si>
  <si>
    <t>Ответ 5</t>
  </si>
  <si>
    <t>Ответ 6</t>
  </si>
  <si>
    <t>Ответ 7</t>
  </si>
  <si>
    <t>Ответ 8</t>
  </si>
  <si>
    <t>Ответ 9</t>
  </si>
  <si>
    <t>Ответ 10</t>
  </si>
  <si>
    <t>Ответ 11</t>
  </si>
  <si>
    <t>Ответ 12</t>
  </si>
  <si>
    <t>Ответ 13</t>
  </si>
  <si>
    <t>Ответ 14</t>
  </si>
  <si>
    <t>Ответ 15</t>
  </si>
  <si>
    <t>Ответ 16</t>
  </si>
  <si>
    <t>Ответ 17</t>
  </si>
  <si>
    <t>Ответ 18</t>
  </si>
  <si>
    <t>Ответ 19</t>
  </si>
  <si>
    <t>Ответ 20</t>
  </si>
  <si>
    <t>Ответ 21</t>
  </si>
  <si>
    <t>Ответ 22</t>
  </si>
  <si>
    <t>Ответ 23</t>
  </si>
  <si>
    <t>Ответ 24</t>
  </si>
  <si>
    <t>Тур</t>
  </si>
  <si>
    <t>Группа</t>
  </si>
  <si>
    <t>Вопрос</t>
  </si>
  <si>
    <t>Авторский ответ</t>
  </si>
  <si>
    <t>Ответ команды</t>
  </si>
  <si>
    <t>Тип</t>
  </si>
  <si>
    <t>Текст</t>
  </si>
  <si>
    <t>Место проведения</t>
  </si>
  <si>
    <t>Код места</t>
  </si>
  <si>
    <t>Дата</t>
  </si>
  <si>
    <t>Время</t>
  </si>
  <si>
    <t>МСК</t>
  </si>
  <si>
    <t>Тренер</t>
  </si>
  <si>
    <r>
      <t xml:space="preserve">Заполнять </t>
    </r>
    <r>
      <rPr>
        <b/>
        <sz val="22"/>
        <rFont val="Arial Cyr"/>
        <charset val="204"/>
      </rPr>
      <t>только</t>
    </r>
    <r>
      <rPr>
        <sz val="22"/>
        <rFont val="Arial Cyr"/>
        <charset val="204"/>
      </rPr>
      <t xml:space="preserve"> графу </t>
    </r>
    <r>
      <rPr>
        <b/>
        <sz val="22"/>
        <rFont val="Arial Cyr"/>
        <charset val="204"/>
      </rPr>
      <t>Номер</t>
    </r>
  </si>
  <si>
    <t>День</t>
  </si>
  <si>
    <t>Сезон</t>
  </si>
  <si>
    <t>Группы</t>
  </si>
  <si>
    <t>Статусы</t>
  </si>
  <si>
    <t>Ш</t>
  </si>
  <si>
    <t>М</t>
  </si>
  <si>
    <t>Д</t>
  </si>
  <si>
    <t>Н</t>
  </si>
  <si>
    <t>Ш М Д</t>
  </si>
  <si>
    <t>Ш С</t>
  </si>
  <si>
    <t>С</t>
  </si>
  <si>
    <t>Игровые сеансы</t>
  </si>
  <si>
    <t>Ведущий</t>
  </si>
  <si>
    <t>Код сеанса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</si>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</sst>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 x14ac:knownFonts="1"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color indexed="10"/>
      <name val="Arial Cyr"/>
      <charset val="204"/>
    </font>
    <font>
      <b/>
      <sz val="10"/>
      <color indexed="57"/>
      <name val="Arial Cyr"/>
      <charset val="204"/>
    </font>
    <font>
      <b/>
      <sz val="10"/>
      <name val="Arial Cyr"/>
      <charset val="204"/>
    </font>
    <font>
      <sz val="22"/>
      <name val="Arial Cyr"/>
      <charset val="204"/>
    </font>
    <font>
      <b/>
      <sz val="2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2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4" fontId="0" fillId="0" borderId="0" xfId="0" applyNumberFormat="1"/>
    <xf numFmtId="14" fontId="1" fillId="2" borderId="0" xfId="0" applyNumberFormat="1" applyFont="1" applyFill="1"/>
    <xf numFmtId="0" fontId="1" fillId="0" borderId="0" xfId="0" applyFont="1"/>
    <xf numFmtId="0" fontId="1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6" fillId="0" borderId="0" xfId="0" applyFont="1"/>
    <xf numFmtId="0" fontId="0" fillId="4" borderId="0" xfId="0" applyFill="1" applyAlignment="1">
      <alignment horizontal="center"/>
    </xf>
    <xf numFmtId="14" fontId="0" fillId="0" borderId="2" xfId="0" applyNumberFormat="1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7" xfId="0" applyNumberFormat="1" applyBorder="1" applyProtection="1">
      <protection locked="0"/>
    </xf>
    <xf numFmtId="0" fontId="1" fillId="3" borderId="0" xfId="0" applyFont="1" applyFill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20" fontId="0" fillId="0" borderId="2" xfId="0" applyNumberFormat="1" applyBorder="1" applyProtection="1">
      <protection locked="0"/>
    </xf>
    <xf numFmtId="14" fontId="0" fillId="0" borderId="2" xfId="0" applyNumberFormat="1" applyBorder="1"/>
    <xf numFmtId="14" fontId="0" fillId="0" borderId="7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0" fontId="1" fillId="5" borderId="0" xfId="0" applyFont="1" applyFill="1" applyAlignment="1">
      <alignment horizontal="center"/>
    </xf>
    <xf numFmtId="0" fontId="0" fillId="5" borderId="0" xfId="0" applyFill="1"/>
    <xf numFmtId="0" fontId="7" fillId="0" borderId="0" xfId="0" applyFont="1"/>
  </cellXfs>
  <cellStyles count="1">
    <cellStyle name="Обычный" xfId="0" builtinId="0"/>
  </cellStyles>
  <dxfs count="7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A3" sqref="A3"/>
    </sheetView>
  </sheetViews>
  <sheetFormatPr defaultRowHeight="12.5" x14ac:dyDescent="0.25"/>
  <sheetData>
    <row r="1" spans="1:3" ht="13" x14ac:dyDescent="0.3">
      <c r="A1" s="52" t="s">
        <v>65</v>
      </c>
      <c r="B1" s="52" t="s">
        <v>66</v>
      </c>
      <c r="C1" s="52" t="s">
        <v>67</v>
      </c>
    </row>
    <row r="2" spans="1:3" ht="13" x14ac:dyDescent="0.3">
      <c r="A2" s="52">
        <v>2023</v>
      </c>
      <c r="B2" t="s">
        <v>68</v>
      </c>
      <c r="C2" t="s">
        <v>68</v>
      </c>
    </row>
    <row r="3" spans="1:3" x14ac:dyDescent="0.25">
      <c r="B3" t="s">
        <v>69</v>
      </c>
      <c r="C3" t="s">
        <v>74</v>
      </c>
    </row>
    <row r="4" spans="1:3" x14ac:dyDescent="0.25">
      <c r="B4" t="s">
        <v>70</v>
      </c>
      <c r="C4" t="s">
        <v>71</v>
      </c>
    </row>
    <row r="5" spans="1:3" x14ac:dyDescent="0.25">
      <c r="B5" t="s">
        <v>71</v>
      </c>
    </row>
  </sheetData>
  <phoneticPr fontId="3" type="noConversion"/>
  <pageMargins left="0.75" right="0.75" top="1" bottom="1" header="0.5" footer="0.5"/>
  <pageSetup paperSize="9" orientation="portrait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tabSelected="1" workbookViewId="0">
      <selection activeCell="A8" sqref="A8"/>
    </sheetView>
  </sheetViews>
  <sheetFormatPr defaultRowHeight="12.5" x14ac:dyDescent="0.25"/>
  <cols>
    <col min="1" max="1" width="13.08984375" bestFit="1" customWidth="1"/>
    <col min="2" max="3" width="35.7265625" customWidth="1"/>
    <col min="4" max="4" width="12.26953125" customWidth="1"/>
    <col min="5" max="5" width="35.6328125" customWidth="1"/>
    <col min="6" max="6" width="13.26953125" customWidth="1"/>
    <col min="7" max="7" width="10.26953125" customWidth="1"/>
  </cols>
  <sheetData>
    <row r="1" spans="1:9" ht="15.5" x14ac:dyDescent="0.35">
      <c r="B1" s="4" t="s">
        <v>50</v>
      </c>
      <c r="C1" s="46">
        <v>1</v>
      </c>
    </row>
    <row r="2" spans="1:9" ht="15.5" x14ac:dyDescent="0.35">
      <c r="B2" s="4" t="s">
        <v>0</v>
      </c>
      <c r="C2" s="47"/>
    </row>
    <row r="3" spans="1:9" ht="15.5" x14ac:dyDescent="0.35">
      <c r="B3" s="4" t="s">
        <v>6</v>
      </c>
      <c r="C3" s="48"/>
    </row>
    <row r="4" spans="1:9" ht="16" thickBot="1" x14ac:dyDescent="0.4">
      <c r="B4" s="4" t="s">
        <v>1</v>
      </c>
      <c r="C4" s="49"/>
    </row>
    <row r="5" spans="1:9" ht="15.5" x14ac:dyDescent="0.35">
      <c r="B5" s="17"/>
    </row>
    <row r="6" spans="1:9" ht="12.5" customHeight="1" x14ac:dyDescent="0.35">
      <c r="A6" s="72" t="s">
        <v>75</v>
      </c>
      <c r="B6" s="72"/>
      <c r="C6" s="72"/>
      <c r="D6" s="72"/>
      <c r="E6" s="72"/>
      <c r="F6" s="72"/>
      <c r="G6" s="72"/>
      <c r="H6" s="72"/>
      <c r="I6" s="72"/>
    </row>
    <row r="7" spans="1:9" ht="16" thickBot="1" x14ac:dyDescent="0.4">
      <c r="A7" s="13" t="s">
        <v>77</v>
      </c>
      <c r="B7" s="13" t="s">
        <v>6</v>
      </c>
      <c r="C7" s="13" t="s">
        <v>57</v>
      </c>
      <c r="D7" s="13" t="s">
        <v>58</v>
      </c>
      <c r="E7" s="13" t="s">
        <v>76</v>
      </c>
      <c r="F7" s="13" t="s">
        <v>59</v>
      </c>
      <c r="G7" s="13" t="s">
        <v>60</v>
      </c>
      <c r="H7" s="13" t="s">
        <v>61</v>
      </c>
      <c r="I7" s="13" t="s">
        <v>64</v>
      </c>
    </row>
    <row r="8" spans="1:9" x14ac:dyDescent="0.25">
      <c r="A8" s="5"/>
      <c r="B8" s="44"/>
      <c r="C8" s="44"/>
      <c r="D8" s="44"/>
      <c r="E8" s="44"/>
      <c r="F8" s="54"/>
      <c r="G8" s="66"/>
      <c r="H8" s="44"/>
      <c r="I8" s="7" t="str">
        <f>IF(F8="","",CHOOSE(WEEKDAY(F8,2),"Понедельник","Вторник","Среда","Четверг","Пятница","Суббота","Воскресенье"))</f>
        <v/>
      </c>
    </row>
    <row r="9" spans="1:9" x14ac:dyDescent="0.25">
      <c r="A9" s="8"/>
      <c r="B9" s="38"/>
      <c r="C9" s="38"/>
      <c r="D9" s="38"/>
      <c r="E9" s="38"/>
      <c r="F9" s="55"/>
      <c r="G9" s="38"/>
      <c r="H9" s="38"/>
      <c r="I9" s="9" t="str">
        <f>IF(F9="","",CHOOSE(WEEKDAY(F9,2),"Понедельник","Вторник","Среда","Четверг","Пятница","Суббота","Воскресенье"))</f>
        <v/>
      </c>
    </row>
    <row r="10" spans="1:9" x14ac:dyDescent="0.25">
      <c r="A10" s="8"/>
      <c r="B10" s="38"/>
      <c r="C10" s="38"/>
      <c r="D10" s="38"/>
      <c r="E10" s="38"/>
      <c r="F10" s="55"/>
      <c r="G10" s="38"/>
      <c r="H10" s="38"/>
      <c r="I10" s="9" t="str">
        <f>IF(F10="","",CHOOSE(WEEKDAY(F10,2),"Понедельник","Вторник","Среда","Четверг","Пятница","Суббота","Воскресенье"))</f>
        <v/>
      </c>
    </row>
    <row r="11" spans="1:9" x14ac:dyDescent="0.25">
      <c r="A11" s="8"/>
      <c r="B11" s="38"/>
      <c r="C11" s="38"/>
      <c r="D11" s="38"/>
      <c r="E11" s="38"/>
      <c r="F11" s="55"/>
      <c r="G11" s="38"/>
      <c r="H11" s="38"/>
      <c r="I11" s="9" t="str">
        <f>IF(F11="","",CHOOSE(WEEKDAY(F11,2),"Понедельник","Вторник","Среда","Четверг","Пятница","Суббота","Воскресенье"))</f>
        <v/>
      </c>
    </row>
    <row r="12" spans="1:9" x14ac:dyDescent="0.25">
      <c r="A12" s="8"/>
      <c r="B12" s="38"/>
      <c r="C12" s="38"/>
      <c r="D12" s="38"/>
      <c r="E12" s="38"/>
      <c r="F12" s="55"/>
      <c r="G12" s="38"/>
      <c r="H12" s="38"/>
      <c r="I12" s="9" t="str">
        <f t="shared" ref="I12:I17" si="0">IF(F12="","",CHOOSE(WEEKDAY(F12,2),"Понедельник","Вторник","Среда","Четверг","Пятница","Суббота","Воскресенье"))</f>
        <v/>
      </c>
    </row>
    <row r="13" spans="1:9" x14ac:dyDescent="0.25">
      <c r="A13" s="8"/>
      <c r="B13" s="38"/>
      <c r="C13" s="38"/>
      <c r="D13" s="38"/>
      <c r="E13" s="38"/>
      <c r="F13" s="55"/>
      <c r="G13" s="38"/>
      <c r="H13" s="38"/>
      <c r="I13" s="9" t="str">
        <f t="shared" si="0"/>
        <v/>
      </c>
    </row>
    <row r="14" spans="1:9" x14ac:dyDescent="0.25">
      <c r="A14" s="8"/>
      <c r="B14" s="38"/>
      <c r="C14" s="38"/>
      <c r="D14" s="38"/>
      <c r="E14" s="38"/>
      <c r="F14" s="55"/>
      <c r="G14" s="38"/>
      <c r="H14" s="38"/>
      <c r="I14" s="9" t="str">
        <f t="shared" si="0"/>
        <v/>
      </c>
    </row>
    <row r="15" spans="1:9" x14ac:dyDescent="0.25">
      <c r="A15" s="8"/>
      <c r="B15" s="38"/>
      <c r="C15" s="38"/>
      <c r="D15" s="38"/>
      <c r="E15" s="38"/>
      <c r="F15" s="55"/>
      <c r="G15" s="38"/>
      <c r="H15" s="38"/>
      <c r="I15" s="9" t="str">
        <f t="shared" si="0"/>
        <v/>
      </c>
    </row>
    <row r="16" spans="1:9" x14ac:dyDescent="0.25">
      <c r="A16" s="8"/>
      <c r="B16" s="38"/>
      <c r="C16" s="38"/>
      <c r="D16" s="38"/>
      <c r="E16" s="38"/>
      <c r="F16" s="55"/>
      <c r="G16" s="38"/>
      <c r="H16" s="38"/>
      <c r="I16" s="9" t="str">
        <f t="shared" si="0"/>
        <v/>
      </c>
    </row>
    <row r="17" spans="1:9" ht="13" thickBot="1" x14ac:dyDescent="0.3">
      <c r="A17" s="10"/>
      <c r="B17" s="41"/>
      <c r="C17" s="41"/>
      <c r="D17" s="41"/>
      <c r="E17" s="41"/>
      <c r="F17" s="56"/>
      <c r="G17" s="41"/>
      <c r="H17" s="41"/>
      <c r="I17" s="12" t="str">
        <f t="shared" si="0"/>
        <v/>
      </c>
    </row>
  </sheetData>
  <mergeCells count="1">
    <mergeCell ref="A6:I6"/>
  </mergeCells>
  <phoneticPr fontId="3" type="noConversion"/>
  <dataValidations count="1">
    <dataValidation type="list" allowBlank="1" showInputMessage="1" showErrorMessage="1" sqref="D8:D17" xr:uid="{BC83F7E6-A359-425D-8EF1-5F88944CA8AB}">
      <formula1>"ШК,ДО,ВУЗ,КУЛЬТ,ОНЛАЙН,ДР"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workbookViewId="0">
      <pane ySplit="3" topLeftCell="A4" activePane="bottomLeft" state="frozenSplit"/>
      <selection pane="bottomLeft" activeCell="A4" sqref="A4"/>
    </sheetView>
  </sheetViews>
  <sheetFormatPr defaultRowHeight="12.5" x14ac:dyDescent="0.25"/>
  <cols>
    <col min="1" max="1" width="15.81640625" bestFit="1" customWidth="1"/>
    <col min="2" max="2" width="18.1796875" customWidth="1"/>
    <col min="3" max="3" width="8.26953125" customWidth="1"/>
    <col min="4" max="4" width="18.1796875" customWidth="1"/>
    <col min="5" max="5" width="33.54296875" customWidth="1"/>
    <col min="6" max="6" width="25.1796875" customWidth="1"/>
    <col min="7" max="13" width="6.81640625" bestFit="1" customWidth="1"/>
  </cols>
  <sheetData>
    <row r="1" spans="1:13" x14ac:dyDescent="0.25">
      <c r="A1">
        <f>COUNTA(A4:A182)</f>
        <v>0</v>
      </c>
      <c r="C1" t="str">
        <f>"Ш:"&amp;COUNTIF(C4:C181,"Ш")&amp;" М:"&amp;COUNTIF(C4:C181,"М")&amp;" Д:"&amp;COUNTIF(C4:C181,"Д")</f>
        <v>Ш:0 М:0 Д:0</v>
      </c>
      <c r="G1">
        <f>COUNTA(G4:G182)</f>
        <v>0</v>
      </c>
      <c r="H1">
        <f t="shared" ref="H1:M1" si="0">COUNTA(H4:H182)</f>
        <v>0</v>
      </c>
      <c r="I1">
        <f t="shared" si="0"/>
        <v>0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</row>
    <row r="2" spans="1:13" ht="16" thickBot="1" x14ac:dyDescent="0.4">
      <c r="C2" s="53" t="s">
        <v>72</v>
      </c>
      <c r="G2" s="72" t="s">
        <v>21</v>
      </c>
      <c r="H2" s="73"/>
      <c r="I2" s="73"/>
      <c r="J2" s="73"/>
      <c r="K2" s="73"/>
      <c r="L2" s="73"/>
      <c r="M2" s="73"/>
    </row>
    <row r="3" spans="1:13" s="1" customFormat="1" ht="16" thickBot="1" x14ac:dyDescent="0.4">
      <c r="A3" s="21" t="s">
        <v>2</v>
      </c>
      <c r="B3" s="21" t="s">
        <v>3</v>
      </c>
      <c r="C3" s="21" t="s">
        <v>51</v>
      </c>
      <c r="D3" s="21" t="s">
        <v>6</v>
      </c>
      <c r="E3" s="21" t="s">
        <v>4</v>
      </c>
      <c r="F3" s="21" t="s">
        <v>62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13</v>
      </c>
    </row>
    <row r="4" spans="1:13" x14ac:dyDescent="0.25">
      <c r="A4" s="43"/>
      <c r="B4" s="44"/>
      <c r="C4" s="44"/>
      <c r="D4" s="44"/>
      <c r="E4" s="44"/>
      <c r="F4" s="50"/>
      <c r="G4" s="51"/>
      <c r="H4" s="51"/>
      <c r="I4" s="51"/>
      <c r="J4" s="51"/>
      <c r="K4" s="51"/>
      <c r="L4" s="51"/>
      <c r="M4" s="51"/>
    </row>
    <row r="5" spans="1:13" x14ac:dyDescent="0.25">
      <c r="A5" s="37"/>
      <c r="B5" s="38"/>
      <c r="C5" s="38"/>
      <c r="D5" s="38"/>
      <c r="E5" s="38"/>
      <c r="F5" s="38"/>
      <c r="G5" s="48"/>
      <c r="H5" s="48"/>
      <c r="I5" s="48"/>
      <c r="J5" s="48"/>
      <c r="K5" s="48"/>
      <c r="L5" s="48"/>
      <c r="M5" s="48"/>
    </row>
    <row r="6" spans="1:13" x14ac:dyDescent="0.25">
      <c r="A6" s="37"/>
      <c r="B6" s="38"/>
      <c r="C6" s="38"/>
      <c r="D6" s="38"/>
      <c r="E6" s="38"/>
      <c r="F6" s="38"/>
      <c r="G6" s="48"/>
      <c r="H6" s="48"/>
      <c r="I6" s="48"/>
      <c r="J6" s="48"/>
      <c r="K6" s="48"/>
      <c r="L6" s="48"/>
      <c r="M6" s="48"/>
    </row>
    <row r="7" spans="1:13" x14ac:dyDescent="0.25">
      <c r="A7" s="37"/>
      <c r="B7" s="38"/>
      <c r="C7" s="38"/>
      <c r="D7" s="38"/>
      <c r="E7" s="38"/>
      <c r="F7" s="38"/>
      <c r="G7" s="48"/>
      <c r="H7" s="48"/>
      <c r="I7" s="48"/>
      <c r="J7" s="48"/>
      <c r="K7" s="48"/>
      <c r="L7" s="48"/>
      <c r="M7" s="48"/>
    </row>
    <row r="8" spans="1:13" x14ac:dyDescent="0.25">
      <c r="A8" s="37"/>
      <c r="B8" s="38"/>
      <c r="C8" s="38"/>
      <c r="D8" s="38"/>
      <c r="E8" s="38"/>
      <c r="F8" s="38"/>
      <c r="G8" s="48"/>
      <c r="H8" s="48"/>
      <c r="I8" s="48"/>
      <c r="J8" s="48"/>
      <c r="K8" s="48"/>
      <c r="L8" s="48"/>
      <c r="M8" s="48"/>
    </row>
    <row r="9" spans="1:13" x14ac:dyDescent="0.25">
      <c r="A9" s="37"/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</row>
    <row r="10" spans="1:13" x14ac:dyDescent="0.25">
      <c r="A10" s="37"/>
      <c r="B10" s="38"/>
      <c r="C10" s="38"/>
      <c r="D10" s="38"/>
      <c r="E10" s="38"/>
      <c r="F10" s="38"/>
      <c r="G10" s="48"/>
      <c r="H10" s="48"/>
      <c r="I10" s="48"/>
      <c r="J10" s="48"/>
      <c r="K10" s="48"/>
      <c r="L10" s="48"/>
      <c r="M10" s="48"/>
    </row>
    <row r="11" spans="1:13" x14ac:dyDescent="0.25">
      <c r="A11" s="37"/>
      <c r="B11" s="38"/>
      <c r="C11" s="38"/>
      <c r="D11" s="38"/>
      <c r="E11" s="38"/>
      <c r="F11" s="38"/>
      <c r="G11" s="48"/>
      <c r="H11" s="48"/>
      <c r="I11" s="48"/>
      <c r="J11" s="48"/>
      <c r="K11" s="48"/>
      <c r="L11" s="48"/>
      <c r="M11" s="48"/>
    </row>
    <row r="12" spans="1:13" x14ac:dyDescent="0.25">
      <c r="A12" s="37"/>
      <c r="B12" s="38"/>
      <c r="C12" s="38"/>
      <c r="D12" s="38"/>
      <c r="E12" s="38"/>
      <c r="F12" s="38"/>
      <c r="G12" s="48"/>
      <c r="H12" s="48"/>
      <c r="I12" s="48"/>
      <c r="J12" s="48"/>
      <c r="K12" s="48"/>
      <c r="L12" s="48"/>
      <c r="M12" s="48"/>
    </row>
    <row r="13" spans="1:13" x14ac:dyDescent="0.25">
      <c r="A13" s="37"/>
      <c r="B13" s="38"/>
      <c r="C13" s="38"/>
      <c r="D13" s="38"/>
      <c r="E13" s="38"/>
      <c r="F13" s="38"/>
      <c r="G13" s="48"/>
      <c r="H13" s="48"/>
      <c r="I13" s="48"/>
      <c r="J13" s="48"/>
      <c r="K13" s="48"/>
      <c r="L13" s="48"/>
      <c r="M13" s="48"/>
    </row>
    <row r="14" spans="1:13" x14ac:dyDescent="0.25">
      <c r="A14" s="37"/>
      <c r="B14" s="38"/>
      <c r="C14" s="38"/>
      <c r="D14" s="38"/>
      <c r="E14" s="38"/>
      <c r="F14" s="38"/>
      <c r="G14" s="48"/>
      <c r="H14" s="48"/>
      <c r="I14" s="48"/>
      <c r="J14" s="48"/>
      <c r="K14" s="48"/>
      <c r="L14" s="48"/>
      <c r="M14" s="48"/>
    </row>
    <row r="15" spans="1:13" x14ac:dyDescent="0.25">
      <c r="A15" s="37"/>
      <c r="B15" s="38"/>
      <c r="C15" s="38"/>
      <c r="D15" s="38"/>
      <c r="E15" s="38"/>
      <c r="F15" s="38"/>
      <c r="G15" s="48"/>
      <c r="H15" s="48"/>
      <c r="I15" s="48"/>
      <c r="J15" s="48"/>
      <c r="K15" s="48"/>
      <c r="L15" s="48"/>
      <c r="M15" s="48"/>
    </row>
    <row r="16" spans="1:13" x14ac:dyDescent="0.25">
      <c r="A16" s="37"/>
      <c r="B16" s="38"/>
      <c r="C16" s="38"/>
      <c r="D16" s="38"/>
      <c r="E16" s="38"/>
      <c r="F16" s="38"/>
      <c r="G16" s="48"/>
      <c r="H16" s="48"/>
      <c r="I16" s="48"/>
      <c r="J16" s="48"/>
      <c r="K16" s="48"/>
      <c r="L16" s="48"/>
      <c r="M16" s="48"/>
    </row>
    <row r="17" spans="1:13" x14ac:dyDescent="0.25">
      <c r="A17" s="37"/>
      <c r="B17" s="38"/>
      <c r="C17" s="38"/>
      <c r="D17" s="38"/>
      <c r="E17" s="38"/>
      <c r="F17" s="38"/>
      <c r="G17" s="48"/>
      <c r="H17" s="48"/>
      <c r="I17" s="48"/>
      <c r="J17" s="48"/>
      <c r="K17" s="48"/>
      <c r="L17" s="48"/>
      <c r="M17" s="48"/>
    </row>
    <row r="18" spans="1:13" x14ac:dyDescent="0.25">
      <c r="A18" s="37"/>
      <c r="B18" s="38"/>
      <c r="C18" s="38"/>
      <c r="D18" s="38"/>
      <c r="E18" s="38"/>
      <c r="F18" s="38"/>
      <c r="G18" s="48"/>
      <c r="H18" s="48"/>
      <c r="I18" s="48"/>
      <c r="J18" s="48"/>
      <c r="K18" s="48"/>
      <c r="L18" s="48"/>
      <c r="M18" s="48"/>
    </row>
    <row r="19" spans="1:13" x14ac:dyDescent="0.25">
      <c r="A19" s="37"/>
      <c r="B19" s="38"/>
      <c r="C19" s="38"/>
      <c r="D19" s="38"/>
      <c r="E19" s="38"/>
      <c r="F19" s="38"/>
      <c r="G19" s="48"/>
      <c r="H19" s="48"/>
      <c r="I19" s="48"/>
      <c r="J19" s="48"/>
      <c r="K19" s="48"/>
      <c r="L19" s="48"/>
      <c r="M19" s="48"/>
    </row>
    <row r="20" spans="1:13" x14ac:dyDescent="0.25">
      <c r="A20" s="37"/>
      <c r="B20" s="38"/>
      <c r="C20" s="38"/>
      <c r="D20" s="38"/>
      <c r="E20" s="38"/>
      <c r="F20" s="38"/>
      <c r="G20" s="48"/>
      <c r="H20" s="48"/>
      <c r="I20" s="48"/>
      <c r="J20" s="48"/>
      <c r="K20" s="48"/>
      <c r="L20" s="48"/>
      <c r="M20" s="48"/>
    </row>
    <row r="21" spans="1:13" x14ac:dyDescent="0.25">
      <c r="A21" s="37"/>
      <c r="B21" s="38"/>
      <c r="C21" s="38"/>
      <c r="D21" s="38"/>
      <c r="E21" s="38"/>
      <c r="F21" s="38"/>
      <c r="G21" s="48"/>
      <c r="H21" s="48"/>
      <c r="I21" s="48"/>
      <c r="J21" s="48"/>
      <c r="K21" s="48"/>
      <c r="L21" s="48"/>
      <c r="M21" s="48"/>
    </row>
    <row r="22" spans="1:13" x14ac:dyDescent="0.25">
      <c r="A22" s="37"/>
      <c r="B22" s="38"/>
      <c r="C22" s="38"/>
      <c r="D22" s="38"/>
      <c r="E22" s="38"/>
      <c r="F22" s="38"/>
      <c r="G22" s="48"/>
      <c r="H22" s="48"/>
      <c r="I22" s="48"/>
      <c r="J22" s="48"/>
      <c r="K22" s="48"/>
      <c r="L22" s="48"/>
      <c r="M22" s="48"/>
    </row>
    <row r="23" spans="1:13" x14ac:dyDescent="0.25">
      <c r="A23" s="37"/>
      <c r="B23" s="38"/>
      <c r="C23" s="38"/>
      <c r="D23" s="38"/>
      <c r="E23" s="38"/>
      <c r="F23" s="38"/>
      <c r="G23" s="48"/>
      <c r="H23" s="48"/>
      <c r="I23" s="48"/>
      <c r="J23" s="48"/>
      <c r="K23" s="48"/>
      <c r="L23" s="48"/>
      <c r="M23" s="48"/>
    </row>
    <row r="24" spans="1:13" x14ac:dyDescent="0.25">
      <c r="A24" s="37"/>
      <c r="B24" s="38"/>
      <c r="C24" s="38"/>
      <c r="D24" s="38"/>
      <c r="E24" s="38"/>
      <c r="F24" s="38"/>
      <c r="G24" s="48"/>
      <c r="H24" s="48"/>
      <c r="I24" s="48"/>
      <c r="J24" s="48"/>
      <c r="K24" s="48"/>
      <c r="L24" s="48"/>
      <c r="M24" s="48"/>
    </row>
    <row r="25" spans="1:13" x14ac:dyDescent="0.25">
      <c r="A25" s="37"/>
      <c r="B25" s="38"/>
      <c r="C25" s="38"/>
      <c r="D25" s="38"/>
      <c r="E25" s="38"/>
      <c r="F25" s="38"/>
      <c r="G25" s="48"/>
      <c r="H25" s="48"/>
      <c r="I25" s="48"/>
      <c r="J25" s="48"/>
      <c r="K25" s="48"/>
      <c r="L25" s="48"/>
      <c r="M25" s="48"/>
    </row>
    <row r="26" spans="1:13" x14ac:dyDescent="0.25">
      <c r="A26" s="37"/>
      <c r="B26" s="38"/>
      <c r="C26" s="38"/>
      <c r="D26" s="38"/>
      <c r="E26" s="38"/>
      <c r="F26" s="38"/>
      <c r="G26" s="48"/>
      <c r="H26" s="48"/>
      <c r="I26" s="48"/>
      <c r="J26" s="48"/>
      <c r="K26" s="48"/>
      <c r="L26" s="48"/>
      <c r="M26" s="48"/>
    </row>
    <row r="27" spans="1:13" x14ac:dyDescent="0.25">
      <c r="A27" s="37"/>
      <c r="B27" s="38"/>
      <c r="C27" s="38"/>
      <c r="D27" s="38"/>
      <c r="E27" s="38"/>
      <c r="F27" s="38"/>
      <c r="G27" s="48"/>
      <c r="H27" s="48"/>
      <c r="I27" s="48"/>
      <c r="J27" s="48"/>
      <c r="K27" s="48"/>
      <c r="L27" s="48"/>
      <c r="M27" s="48"/>
    </row>
    <row r="28" spans="1:13" x14ac:dyDescent="0.25">
      <c r="A28" s="37"/>
      <c r="B28" s="38"/>
      <c r="C28" s="38"/>
      <c r="D28" s="38"/>
      <c r="E28" s="38"/>
      <c r="F28" s="38"/>
      <c r="G28" s="48"/>
      <c r="H28" s="48"/>
      <c r="I28" s="48"/>
      <c r="J28" s="48"/>
      <c r="K28" s="48"/>
      <c r="L28" s="48"/>
      <c r="M28" s="48"/>
    </row>
    <row r="29" spans="1:13" x14ac:dyDescent="0.25">
      <c r="A29" s="37"/>
      <c r="B29" s="38"/>
      <c r="C29" s="38"/>
      <c r="D29" s="38"/>
      <c r="E29" s="38"/>
      <c r="F29" s="38"/>
      <c r="G29" s="48"/>
      <c r="H29" s="48"/>
      <c r="I29" s="48"/>
      <c r="J29" s="48"/>
      <c r="K29" s="48"/>
      <c r="L29" s="48"/>
      <c r="M29" s="48"/>
    </row>
    <row r="30" spans="1:13" x14ac:dyDescent="0.25">
      <c r="A30" s="37"/>
      <c r="B30" s="38"/>
      <c r="C30" s="38"/>
      <c r="D30" s="38"/>
      <c r="E30" s="38"/>
      <c r="F30" s="38"/>
      <c r="G30" s="48"/>
      <c r="H30" s="48"/>
      <c r="I30" s="48"/>
      <c r="J30" s="48"/>
      <c r="K30" s="48"/>
      <c r="L30" s="48"/>
      <c r="M30" s="48"/>
    </row>
    <row r="31" spans="1:13" x14ac:dyDescent="0.25">
      <c r="A31" s="37"/>
      <c r="B31" s="38"/>
      <c r="C31" s="38"/>
      <c r="D31" s="38"/>
      <c r="E31" s="38"/>
      <c r="F31" s="38"/>
      <c r="G31" s="48"/>
      <c r="H31" s="48"/>
      <c r="I31" s="48"/>
      <c r="J31" s="48"/>
      <c r="K31" s="48"/>
      <c r="L31" s="48"/>
      <c r="M31" s="48"/>
    </row>
    <row r="32" spans="1:13" x14ac:dyDescent="0.25">
      <c r="A32" s="37"/>
      <c r="B32" s="38"/>
      <c r="C32" s="38"/>
      <c r="D32" s="38"/>
      <c r="E32" s="38"/>
      <c r="F32" s="38"/>
      <c r="G32" s="48"/>
      <c r="H32" s="48"/>
      <c r="I32" s="48"/>
      <c r="J32" s="48"/>
      <c r="K32" s="48"/>
      <c r="L32" s="48"/>
      <c r="M32" s="48"/>
    </row>
    <row r="33" spans="1:13" ht="13" thickBot="1" x14ac:dyDescent="0.3">
      <c r="A33" s="40"/>
      <c r="B33" s="41"/>
      <c r="C33" s="41"/>
      <c r="D33" s="41"/>
      <c r="E33" s="41"/>
      <c r="F33" s="41"/>
      <c r="G33" s="49"/>
      <c r="H33" s="49"/>
      <c r="I33" s="49"/>
      <c r="J33" s="49"/>
      <c r="K33" s="49"/>
      <c r="L33" s="49"/>
      <c r="M33" s="49"/>
    </row>
  </sheetData>
  <sheetProtection algorithmName="SHA-512" hashValue="BfmCQ/t5YhbTajmKC/0ArUUcZnoZnQTH2rg4fHHlk+XVOmWJf49YiGWajtQnq1Lsf+N3n2fKCE5lvu89E9j/Dg==" saltValue="V0B/BiMuUaP5A5xM/eYNaQ==" spinCount="100000" sheet="1" objects="1" scenarios="1"/>
  <dataConsolidate/>
  <mergeCells count="1">
    <mergeCell ref="G2:M2"/>
  </mergeCells>
  <phoneticPr fontId="3" type="noConversion"/>
  <conditionalFormatting sqref="A4:A33 G4:M33">
    <cfRule type="expression" dxfId="6" priority="1" stopIfTrue="1">
      <formula>LEFT(A4,1)="\"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FEBEC-DB9D-4143-A7E7-793F1ADE29CA}">
  <dimension ref="A1:G30"/>
  <sheetViews>
    <sheetView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15.81640625" bestFit="1" customWidth="1"/>
    <col min="2" max="2" width="8.1796875" bestFit="1" customWidth="1"/>
    <col min="3" max="3" width="28.54296875" customWidth="1"/>
    <col min="4" max="4" width="13.08984375" bestFit="1" customWidth="1"/>
    <col min="6" max="6" width="9.90625" bestFit="1" customWidth="1"/>
  </cols>
  <sheetData>
    <row r="1" spans="1:7" ht="16" thickBot="1" x14ac:dyDescent="0.4">
      <c r="A1" s="13" t="s">
        <v>2</v>
      </c>
      <c r="B1" s="57" t="s">
        <v>19</v>
      </c>
      <c r="C1" s="57" t="s">
        <v>3</v>
      </c>
      <c r="D1" s="13" t="s">
        <v>77</v>
      </c>
      <c r="E1" s="57" t="s">
        <v>78</v>
      </c>
      <c r="F1" s="57" t="s">
        <v>59</v>
      </c>
      <c r="G1" s="57" t="s">
        <v>60</v>
      </c>
    </row>
    <row r="2" spans="1:7" x14ac:dyDescent="0.25">
      <c r="A2" s="43"/>
      <c r="B2" s="6" t="str">
        <f>IF($A2="","",VLOOKUP($A2,Команды!$A$4:$M$33,6+Площадка!$C$1,0))</f>
        <v/>
      </c>
      <c r="C2" s="6" t="str">
        <f>IF($A2="","",VLOOKUP($A2,Команды!$A$4:$M$33,2,0))</f>
        <v/>
      </c>
      <c r="D2" s="44"/>
      <c r="E2" s="6" t="str">
        <f>IF($D2="","",VLOOKUP($D2,Площадка!$A$8:$I$17,3,0))</f>
        <v/>
      </c>
      <c r="F2" s="67" t="str">
        <f>IF($D2="","",VLOOKUP($D2,Площадка!$A$8:$I$17,6,0))</f>
        <v/>
      </c>
      <c r="G2" s="69" t="str">
        <f>IF($D2="","",VLOOKUP($D2,Площадка!$A$8:$I$17,7,0))</f>
        <v/>
      </c>
    </row>
    <row r="3" spans="1:7" x14ac:dyDescent="0.25">
      <c r="A3" s="37"/>
      <c r="B3" t="str">
        <f>IF($A3="","",VLOOKUP($A3,Команды!$A$4:$M$33,6+Площадка!$C$1,0))</f>
        <v/>
      </c>
      <c r="C3" t="str">
        <f>IF($A3="","",VLOOKUP($A3,Команды!$A$4:$M$33,2,0))</f>
        <v/>
      </c>
      <c r="D3" s="38"/>
      <c r="E3" t="str">
        <f>IF($D3="","",VLOOKUP($D3,Площадка!$A$8:$I$17,3,0))</f>
        <v/>
      </c>
      <c r="F3" s="15" t="str">
        <f>IF($D3="","",VLOOKUP($D3,Площадка!$A$8:$I$17,6,0))</f>
        <v/>
      </c>
      <c r="G3" s="70" t="str">
        <f>IF($D3="","",VLOOKUP($D3,Площадка!$A$8:$I$17,7,0))</f>
        <v/>
      </c>
    </row>
    <row r="4" spans="1:7" x14ac:dyDescent="0.25">
      <c r="A4" s="37"/>
      <c r="B4" t="str">
        <f>IF($A4="","",VLOOKUP($A4,Команды!$A$4:$M$33,6+Площадка!$C$1,0))</f>
        <v/>
      </c>
      <c r="C4" t="str">
        <f>IF($A4="","",VLOOKUP($A4,Команды!$A$4:$M$33,2,0))</f>
        <v/>
      </c>
      <c r="D4" s="38"/>
      <c r="E4" t="str">
        <f>IF($D4="","",VLOOKUP($D4,Площадка!$A$8:$I$17,3,0))</f>
        <v/>
      </c>
      <c r="F4" s="15" t="str">
        <f>IF($D4="","",VLOOKUP($D4,Площадка!$A$8:$I$17,6,0))</f>
        <v/>
      </c>
      <c r="G4" s="70" t="str">
        <f>IF($D4="","",VLOOKUP($D4,Площадка!$A$8:$I$17,7,0))</f>
        <v/>
      </c>
    </row>
    <row r="5" spans="1:7" x14ac:dyDescent="0.25">
      <c r="A5" s="37"/>
      <c r="B5" t="str">
        <f>IF($A5="","",VLOOKUP($A5,Команды!$A$4:$M$33,6+Площадка!$C$1,0))</f>
        <v/>
      </c>
      <c r="C5" t="str">
        <f>IF($A5="","",VLOOKUP($A5,Команды!$A$4:$M$33,2,0))</f>
        <v/>
      </c>
      <c r="D5" s="38"/>
      <c r="E5" t="str">
        <f>IF($D5="","",VLOOKUP($D5,Площадка!$A$8:$I$17,3,0))</f>
        <v/>
      </c>
      <c r="F5" s="15" t="str">
        <f>IF($D5="","",VLOOKUP($D5,Площадка!$A$8:$I$17,6,0))</f>
        <v/>
      </c>
      <c r="G5" s="70" t="str">
        <f>IF($D5="","",VLOOKUP($D5,Площадка!$A$8:$I$17,7,0))</f>
        <v/>
      </c>
    </row>
    <row r="6" spans="1:7" x14ac:dyDescent="0.25">
      <c r="A6" s="37"/>
      <c r="B6" t="str">
        <f>IF($A6="","",VLOOKUP($A6,Команды!$A$4:$M$33,6+Площадка!$C$1,0))</f>
        <v/>
      </c>
      <c r="C6" t="str">
        <f>IF($A6="","",VLOOKUP($A6,Команды!$A$4:$M$33,2,0))</f>
        <v/>
      </c>
      <c r="D6" s="38"/>
      <c r="E6" t="str">
        <f>IF($D6="","",VLOOKUP($D6,Площадка!$A$8:$I$17,3,0))</f>
        <v/>
      </c>
      <c r="F6" s="15" t="str">
        <f>IF($D6="","",VLOOKUP($D6,Площадка!$A$8:$I$17,6,0))</f>
        <v/>
      </c>
      <c r="G6" s="70" t="str">
        <f>IF($D6="","",VLOOKUP($D6,Площадка!$A$8:$I$17,7,0))</f>
        <v/>
      </c>
    </row>
    <row r="7" spans="1:7" x14ac:dyDescent="0.25">
      <c r="A7" s="37"/>
      <c r="B7" t="str">
        <f>IF($A7="","",VLOOKUP($A7,Команды!$A$4:$M$33,6+Площадка!$C$1,0))</f>
        <v/>
      </c>
      <c r="C7" t="str">
        <f>IF($A7="","",VLOOKUP($A7,Команды!$A$4:$M$33,2,0))</f>
        <v/>
      </c>
      <c r="D7" s="38"/>
      <c r="E7" t="str">
        <f>IF($D7="","",VLOOKUP($D7,Площадка!$A$8:$I$17,3,0))</f>
        <v/>
      </c>
      <c r="F7" s="15" t="str">
        <f>IF($D7="","",VLOOKUP($D7,Площадка!$A$8:$I$17,6,0))</f>
        <v/>
      </c>
      <c r="G7" s="70" t="str">
        <f>IF($D7="","",VLOOKUP($D7,Площадка!$A$8:$I$17,7,0))</f>
        <v/>
      </c>
    </row>
    <row r="8" spans="1:7" x14ac:dyDescent="0.25">
      <c r="A8" s="37"/>
      <c r="B8" t="str">
        <f>IF($A8="","",VLOOKUP($A8,Команды!$A$4:$M$33,6+Площадка!$C$1,0))</f>
        <v/>
      </c>
      <c r="C8" t="str">
        <f>IF($A8="","",VLOOKUP($A8,Команды!$A$4:$M$33,2,0))</f>
        <v/>
      </c>
      <c r="D8" s="38"/>
      <c r="E8" t="str">
        <f>IF($D8="","",VLOOKUP($D8,Площадка!$A$8:$I$17,3,0))</f>
        <v/>
      </c>
      <c r="F8" s="15" t="str">
        <f>IF($D8="","",VLOOKUP($D8,Площадка!$A$8:$I$17,6,0))</f>
        <v/>
      </c>
      <c r="G8" s="70" t="str">
        <f>IF($D8="","",VLOOKUP($D8,Площадка!$A$8:$I$17,7,0))</f>
        <v/>
      </c>
    </row>
    <row r="9" spans="1:7" x14ac:dyDescent="0.25">
      <c r="A9" s="37"/>
      <c r="B9" t="str">
        <f>IF($A9="","",VLOOKUP($A9,Команды!$A$4:$M$33,6+Площадка!$C$1,0))</f>
        <v/>
      </c>
      <c r="C9" t="str">
        <f>IF($A9="","",VLOOKUP($A9,Команды!$A$4:$M$33,2,0))</f>
        <v/>
      </c>
      <c r="D9" s="38"/>
      <c r="E9" t="str">
        <f>IF($D9="","",VLOOKUP($D9,Площадка!$A$8:$I$17,3,0))</f>
        <v/>
      </c>
      <c r="F9" s="15" t="str">
        <f>IF($D9="","",VLOOKUP($D9,Площадка!$A$8:$I$17,6,0))</f>
        <v/>
      </c>
      <c r="G9" s="70" t="str">
        <f>IF($D9="","",VLOOKUP($D9,Площадка!$A$8:$I$17,7,0))</f>
        <v/>
      </c>
    </row>
    <row r="10" spans="1:7" x14ac:dyDescent="0.25">
      <c r="A10" s="37"/>
      <c r="B10" t="str">
        <f>IF($A10="","",VLOOKUP($A10,Команды!$A$4:$M$33,6+Площадка!$C$1,0))</f>
        <v/>
      </c>
      <c r="C10" t="str">
        <f>IF($A10="","",VLOOKUP($A10,Команды!$A$4:$M$33,2,0))</f>
        <v/>
      </c>
      <c r="D10" s="38"/>
      <c r="E10" t="str">
        <f>IF($D10="","",VLOOKUP($D10,Площадка!$A$8:$I$17,3,0))</f>
        <v/>
      </c>
      <c r="F10" s="15" t="str">
        <f>IF($D10="","",VLOOKUP($D10,Площадка!$A$8:$I$17,6,0))</f>
        <v/>
      </c>
      <c r="G10" s="70" t="str">
        <f>IF($D10="","",VLOOKUP($D10,Площадка!$A$8:$I$17,7,0))</f>
        <v/>
      </c>
    </row>
    <row r="11" spans="1:7" x14ac:dyDescent="0.25">
      <c r="A11" s="37"/>
      <c r="B11" t="str">
        <f>IF($A11="","",VLOOKUP($A11,Команды!$A$4:$M$33,6+Площадка!$C$1,0))</f>
        <v/>
      </c>
      <c r="C11" t="str">
        <f>IF($A11="","",VLOOKUP($A11,Команды!$A$4:$M$33,2,0))</f>
        <v/>
      </c>
      <c r="D11" s="38"/>
      <c r="E11" t="str">
        <f>IF($D11="","",VLOOKUP($D11,Площадка!$A$8:$I$17,3,0))</f>
        <v/>
      </c>
      <c r="F11" s="15" t="str">
        <f>IF($D11="","",VLOOKUP($D11,Площадка!$A$8:$I$17,6,0))</f>
        <v/>
      </c>
      <c r="G11" s="70" t="str">
        <f>IF($D11="","",VLOOKUP($D11,Площадка!$A$8:$I$17,7,0))</f>
        <v/>
      </c>
    </row>
    <row r="12" spans="1:7" x14ac:dyDescent="0.25">
      <c r="A12" s="37"/>
      <c r="B12" t="str">
        <f>IF($A12="","",VLOOKUP($A12,Команды!$A$4:$M$33,6+Площадка!$C$1,0))</f>
        <v/>
      </c>
      <c r="C12" t="str">
        <f>IF($A12="","",VLOOKUP($A12,Команды!$A$4:$M$33,2,0))</f>
        <v/>
      </c>
      <c r="D12" s="38"/>
      <c r="E12" t="str">
        <f>IF($D12="","",VLOOKUP($D12,Площадка!$A$8:$I$17,3,0))</f>
        <v/>
      </c>
      <c r="F12" s="15" t="str">
        <f>IF($D12="","",VLOOKUP($D12,Площадка!$A$8:$I$17,6,0))</f>
        <v/>
      </c>
      <c r="G12" s="70" t="str">
        <f>IF($D12="","",VLOOKUP($D12,Площадка!$A$8:$I$17,7,0))</f>
        <v/>
      </c>
    </row>
    <row r="13" spans="1:7" x14ac:dyDescent="0.25">
      <c r="A13" s="37"/>
      <c r="B13" t="str">
        <f>IF($A13="","",VLOOKUP($A13,Команды!$A$4:$M$33,6+Площадка!$C$1,0))</f>
        <v/>
      </c>
      <c r="C13" t="str">
        <f>IF($A13="","",VLOOKUP($A13,Команды!$A$4:$M$33,2,0))</f>
        <v/>
      </c>
      <c r="D13" s="38"/>
      <c r="E13" t="str">
        <f>IF($D13="","",VLOOKUP($D13,Площадка!$A$8:$I$17,3,0))</f>
        <v/>
      </c>
      <c r="F13" s="15" t="str">
        <f>IF($D13="","",VLOOKUP($D13,Площадка!$A$8:$I$17,6,0))</f>
        <v/>
      </c>
      <c r="G13" s="70" t="str">
        <f>IF($D13="","",VLOOKUP($D13,Площадка!$A$8:$I$17,7,0))</f>
        <v/>
      </c>
    </row>
    <row r="14" spans="1:7" x14ac:dyDescent="0.25">
      <c r="A14" s="37"/>
      <c r="B14" t="str">
        <f>IF($A14="","",VLOOKUP($A14,Команды!$A$4:$M$33,6+Площадка!$C$1,0))</f>
        <v/>
      </c>
      <c r="C14" t="str">
        <f>IF($A14="","",VLOOKUP($A14,Команды!$A$4:$M$33,2,0))</f>
        <v/>
      </c>
      <c r="D14" s="38"/>
      <c r="E14" t="str">
        <f>IF($D14="","",VLOOKUP($D14,Площадка!$A$8:$I$17,3,0))</f>
        <v/>
      </c>
      <c r="F14" s="15" t="str">
        <f>IF($D14="","",VLOOKUP($D14,Площадка!$A$8:$I$17,6,0))</f>
        <v/>
      </c>
      <c r="G14" s="70" t="str">
        <f>IF($D14="","",VLOOKUP($D14,Площадка!$A$8:$I$17,7,0))</f>
        <v/>
      </c>
    </row>
    <row r="15" spans="1:7" x14ac:dyDescent="0.25">
      <c r="A15" s="37"/>
      <c r="B15" t="str">
        <f>IF($A15="","",VLOOKUP($A15,Команды!$A$4:$M$33,6+Площадка!$C$1,0))</f>
        <v/>
      </c>
      <c r="C15" t="str">
        <f>IF($A15="","",VLOOKUP($A15,Команды!$A$4:$M$33,2,0))</f>
        <v/>
      </c>
      <c r="D15" s="38"/>
      <c r="E15" t="str">
        <f>IF($D15="","",VLOOKUP($D15,Площадка!$A$8:$I$17,3,0))</f>
        <v/>
      </c>
      <c r="F15" s="15" t="str">
        <f>IF($D15="","",VLOOKUP($D15,Площадка!$A$8:$I$17,6,0))</f>
        <v/>
      </c>
      <c r="G15" s="70" t="str">
        <f>IF($D15="","",VLOOKUP($D15,Площадка!$A$8:$I$17,7,0))</f>
        <v/>
      </c>
    </row>
    <row r="16" spans="1:7" x14ac:dyDescent="0.25">
      <c r="A16" s="37"/>
      <c r="B16" t="str">
        <f>IF($A16="","",VLOOKUP($A16,Команды!$A$4:$M$33,6+Площадка!$C$1,0))</f>
        <v/>
      </c>
      <c r="C16" t="str">
        <f>IF($A16="","",VLOOKUP($A16,Команды!$A$4:$M$33,2,0))</f>
        <v/>
      </c>
      <c r="D16" s="38"/>
      <c r="E16" t="str">
        <f>IF($D16="","",VLOOKUP($D16,Площадка!$A$8:$I$17,3,0))</f>
        <v/>
      </c>
      <c r="F16" s="15" t="str">
        <f>IF($D16="","",VLOOKUP($D16,Площадка!$A$8:$I$17,6,0))</f>
        <v/>
      </c>
      <c r="G16" s="70" t="str">
        <f>IF($D16="","",VLOOKUP($D16,Площадка!$A$8:$I$17,7,0))</f>
        <v/>
      </c>
    </row>
    <row r="17" spans="1:7" x14ac:dyDescent="0.25">
      <c r="A17" s="37"/>
      <c r="B17" t="str">
        <f>IF($A17="","",VLOOKUP($A17,Команды!$A$4:$M$33,6+Площадка!$C$1,0))</f>
        <v/>
      </c>
      <c r="C17" t="str">
        <f>IF($A17="","",VLOOKUP($A17,Команды!$A$4:$M$33,2,0))</f>
        <v/>
      </c>
      <c r="D17" s="38"/>
      <c r="E17" t="str">
        <f>IF($D17="","",VLOOKUP($D17,Площадка!$A$8:$I$17,3,0))</f>
        <v/>
      </c>
      <c r="F17" s="15" t="str">
        <f>IF($D17="","",VLOOKUP($D17,Площадка!$A$8:$I$17,6,0))</f>
        <v/>
      </c>
      <c r="G17" s="70" t="str">
        <f>IF($D17="","",VLOOKUP($D17,Площадка!$A$8:$I$17,7,0))</f>
        <v/>
      </c>
    </row>
    <row r="18" spans="1:7" x14ac:dyDescent="0.25">
      <c r="A18" s="37"/>
      <c r="B18" t="str">
        <f>IF($A18="","",VLOOKUP($A18,Команды!$A$4:$M$33,6+Площадка!$C$1,0))</f>
        <v/>
      </c>
      <c r="C18" t="str">
        <f>IF($A18="","",VLOOKUP($A18,Команды!$A$4:$M$33,2,0))</f>
        <v/>
      </c>
      <c r="D18" s="38"/>
      <c r="E18" t="str">
        <f>IF($D18="","",VLOOKUP($D18,Площадка!$A$8:$I$17,3,0))</f>
        <v/>
      </c>
      <c r="F18" s="15" t="str">
        <f>IF($D18="","",VLOOKUP($D18,Площадка!$A$8:$I$17,6,0))</f>
        <v/>
      </c>
      <c r="G18" s="70" t="str">
        <f>IF($D18="","",VLOOKUP($D18,Площадка!$A$8:$I$17,7,0))</f>
        <v/>
      </c>
    </row>
    <row r="19" spans="1:7" x14ac:dyDescent="0.25">
      <c r="A19" s="37"/>
      <c r="B19" t="str">
        <f>IF($A19="","",VLOOKUP($A19,Команды!$A$4:$M$33,6+Площадка!$C$1,0))</f>
        <v/>
      </c>
      <c r="C19" t="str">
        <f>IF($A19="","",VLOOKUP($A19,Команды!$A$4:$M$33,2,0))</f>
        <v/>
      </c>
      <c r="D19" s="38"/>
      <c r="E19" t="str">
        <f>IF($D19="","",VLOOKUP($D19,Площадка!$A$8:$I$17,3,0))</f>
        <v/>
      </c>
      <c r="F19" s="15" t="str">
        <f>IF($D19="","",VLOOKUP($D19,Площадка!$A$8:$I$17,6,0))</f>
        <v/>
      </c>
      <c r="G19" s="70" t="str">
        <f>IF($D19="","",VLOOKUP($D19,Площадка!$A$8:$I$17,7,0))</f>
        <v/>
      </c>
    </row>
    <row r="20" spans="1:7" x14ac:dyDescent="0.25">
      <c r="A20" s="37"/>
      <c r="B20" t="str">
        <f>IF($A20="","",VLOOKUP($A20,Команды!$A$4:$M$33,6+Площадка!$C$1,0))</f>
        <v/>
      </c>
      <c r="C20" t="str">
        <f>IF($A20="","",VLOOKUP($A20,Команды!$A$4:$M$33,2,0))</f>
        <v/>
      </c>
      <c r="D20" s="38"/>
      <c r="E20" t="str">
        <f>IF($D20="","",VLOOKUP($D20,Площадка!$A$8:$I$17,3,0))</f>
        <v/>
      </c>
      <c r="F20" s="15" t="str">
        <f>IF($D20="","",VLOOKUP($D20,Площадка!$A$8:$I$17,6,0))</f>
        <v/>
      </c>
      <c r="G20" s="70" t="str">
        <f>IF($D20="","",VLOOKUP($D20,Площадка!$A$8:$I$17,7,0))</f>
        <v/>
      </c>
    </row>
    <row r="21" spans="1:7" x14ac:dyDescent="0.25">
      <c r="A21" s="37"/>
      <c r="B21" t="str">
        <f>IF($A21="","",VLOOKUP($A21,Команды!$A$4:$M$33,6+Площадка!$C$1,0))</f>
        <v/>
      </c>
      <c r="C21" t="str">
        <f>IF($A21="","",VLOOKUP($A21,Команды!$A$4:$M$33,2,0))</f>
        <v/>
      </c>
      <c r="D21" s="38"/>
      <c r="E21" t="str">
        <f>IF($D21="","",VLOOKUP($D21,Площадка!$A$8:$I$17,3,0))</f>
        <v/>
      </c>
      <c r="F21" s="15" t="str">
        <f>IF($D21="","",VLOOKUP($D21,Площадка!$A$8:$I$17,6,0))</f>
        <v/>
      </c>
      <c r="G21" s="70" t="str">
        <f>IF($D21="","",VLOOKUP($D21,Площадка!$A$8:$I$17,7,0))</f>
        <v/>
      </c>
    </row>
    <row r="22" spans="1:7" x14ac:dyDescent="0.25">
      <c r="A22" s="37"/>
      <c r="B22" t="str">
        <f>IF($A22="","",VLOOKUP($A22,Команды!$A$4:$M$33,6+Площадка!$C$1,0))</f>
        <v/>
      </c>
      <c r="C22" t="str">
        <f>IF($A22="","",VLOOKUP($A22,Команды!$A$4:$M$33,2,0))</f>
        <v/>
      </c>
      <c r="D22" s="38"/>
      <c r="E22" t="str">
        <f>IF($D22="","",VLOOKUP($D22,Площадка!$A$8:$I$17,3,0))</f>
        <v/>
      </c>
      <c r="F22" s="15" t="str">
        <f>IF($D22="","",VLOOKUP($D22,Площадка!$A$8:$I$17,6,0))</f>
        <v/>
      </c>
      <c r="G22" s="70" t="str">
        <f>IF($D22="","",VLOOKUP($D22,Площадка!$A$8:$I$17,7,0))</f>
        <v/>
      </c>
    </row>
    <row r="23" spans="1:7" x14ac:dyDescent="0.25">
      <c r="A23" s="37"/>
      <c r="B23" t="str">
        <f>IF($A23="","",VLOOKUP($A23,Команды!$A$4:$M$33,6+Площадка!$C$1,0))</f>
        <v/>
      </c>
      <c r="C23" t="str">
        <f>IF($A23="","",VLOOKUP($A23,Команды!$A$4:$M$33,2,0))</f>
        <v/>
      </c>
      <c r="D23" s="38"/>
      <c r="E23" t="str">
        <f>IF($D23="","",VLOOKUP($D23,Площадка!$A$8:$I$17,3,0))</f>
        <v/>
      </c>
      <c r="F23" s="15" t="str">
        <f>IF($D23="","",VLOOKUP($D23,Площадка!$A$8:$I$17,6,0))</f>
        <v/>
      </c>
      <c r="G23" s="70" t="str">
        <f>IF($D23="","",VLOOKUP($D23,Площадка!$A$8:$I$17,7,0))</f>
        <v/>
      </c>
    </row>
    <row r="24" spans="1:7" x14ac:dyDescent="0.25">
      <c r="A24" s="37"/>
      <c r="B24" t="str">
        <f>IF($A24="","",VLOOKUP($A24,Команды!$A$4:$M$33,6+Площадка!$C$1,0))</f>
        <v/>
      </c>
      <c r="C24" t="str">
        <f>IF($A24="","",VLOOKUP($A24,Команды!$A$4:$M$33,2,0))</f>
        <v/>
      </c>
      <c r="D24" s="38"/>
      <c r="E24" t="str">
        <f>IF($D24="","",VLOOKUP($D24,Площадка!$A$8:$I$17,3,0))</f>
        <v/>
      </c>
      <c r="F24" s="15" t="str">
        <f>IF($D24="","",VLOOKUP($D24,Площадка!$A$8:$I$17,6,0))</f>
        <v/>
      </c>
      <c r="G24" s="70" t="str">
        <f>IF($D24="","",VLOOKUP($D24,Площадка!$A$8:$I$17,7,0))</f>
        <v/>
      </c>
    </row>
    <row r="25" spans="1:7" x14ac:dyDescent="0.25">
      <c r="A25" s="37"/>
      <c r="B25" t="str">
        <f>IF($A25="","",VLOOKUP($A25,Команды!$A$4:$M$33,6+Площадка!$C$1,0))</f>
        <v/>
      </c>
      <c r="C25" t="str">
        <f>IF($A25="","",VLOOKUP($A25,Команды!$A$4:$M$33,2,0))</f>
        <v/>
      </c>
      <c r="D25" s="38"/>
      <c r="E25" t="str">
        <f>IF($D25="","",VLOOKUP($D25,Площадка!$A$8:$I$17,3,0))</f>
        <v/>
      </c>
      <c r="F25" s="15" t="str">
        <f>IF($D25="","",VLOOKUP($D25,Площадка!$A$8:$I$17,6,0))</f>
        <v/>
      </c>
      <c r="G25" s="70" t="str">
        <f>IF($D25="","",VLOOKUP($D25,Площадка!$A$8:$I$17,7,0))</f>
        <v/>
      </c>
    </row>
    <row r="26" spans="1:7" x14ac:dyDescent="0.25">
      <c r="A26" s="37"/>
      <c r="B26" t="str">
        <f>IF($A26="","",VLOOKUP($A26,Команды!$A$4:$M$33,6+Площадка!$C$1,0))</f>
        <v/>
      </c>
      <c r="C26" t="str">
        <f>IF($A26="","",VLOOKUP($A26,Команды!$A$4:$M$33,2,0))</f>
        <v/>
      </c>
      <c r="D26" s="38"/>
      <c r="E26" t="str">
        <f>IF($D26="","",VLOOKUP($D26,Площадка!$A$8:$I$17,3,0))</f>
        <v/>
      </c>
      <c r="F26" s="15" t="str">
        <f>IF($D26="","",VLOOKUP($D26,Площадка!$A$8:$I$17,6,0))</f>
        <v/>
      </c>
      <c r="G26" s="70" t="str">
        <f>IF($D26="","",VLOOKUP($D26,Площадка!$A$8:$I$17,7,0))</f>
        <v/>
      </c>
    </row>
    <row r="27" spans="1:7" x14ac:dyDescent="0.25">
      <c r="A27" s="37"/>
      <c r="B27" t="str">
        <f>IF($A27="","",VLOOKUP($A27,Команды!$A$4:$M$33,6+Площадка!$C$1,0))</f>
        <v/>
      </c>
      <c r="C27" t="str">
        <f>IF($A27="","",VLOOKUP($A27,Команды!$A$4:$M$33,2,0))</f>
        <v/>
      </c>
      <c r="D27" s="38"/>
      <c r="E27" t="str">
        <f>IF($D27="","",VLOOKUP($D27,Площадка!$A$8:$I$17,3,0))</f>
        <v/>
      </c>
      <c r="F27" s="15" t="str">
        <f>IF($D27="","",VLOOKUP($D27,Площадка!$A$8:$I$17,6,0))</f>
        <v/>
      </c>
      <c r="G27" s="70" t="str">
        <f>IF($D27="","",VLOOKUP($D27,Площадка!$A$8:$I$17,7,0))</f>
        <v/>
      </c>
    </row>
    <row r="28" spans="1:7" x14ac:dyDescent="0.25">
      <c r="A28" s="37"/>
      <c r="B28" t="str">
        <f>IF($A28="","",VLOOKUP($A28,Команды!$A$4:$M$33,6+Площадка!$C$1,0))</f>
        <v/>
      </c>
      <c r="C28" t="str">
        <f>IF($A28="","",VLOOKUP($A28,Команды!$A$4:$M$33,2,0))</f>
        <v/>
      </c>
      <c r="D28" s="38"/>
      <c r="E28" t="str">
        <f>IF($D28="","",VLOOKUP($D28,Площадка!$A$8:$I$17,3,0))</f>
        <v/>
      </c>
      <c r="F28" s="15" t="str">
        <f>IF($D28="","",VLOOKUP($D28,Площадка!$A$8:$I$17,6,0))</f>
        <v/>
      </c>
      <c r="G28" s="70" t="str">
        <f>IF($D28="","",VLOOKUP($D28,Площадка!$A$8:$I$17,7,0))</f>
        <v/>
      </c>
    </row>
    <row r="29" spans="1:7" x14ac:dyDescent="0.25">
      <c r="A29" s="37"/>
      <c r="B29" t="str">
        <f>IF($A29="","",VLOOKUP($A29,Команды!$A$4:$M$33,6+Площадка!$C$1,0))</f>
        <v/>
      </c>
      <c r="C29" t="str">
        <f>IF($A29="","",VLOOKUP($A29,Команды!$A$4:$M$33,2,0))</f>
        <v/>
      </c>
      <c r="D29" s="38"/>
      <c r="E29" t="str">
        <f>IF($D29="","",VLOOKUP($D29,Площадка!$A$8:$I$17,3,0))</f>
        <v/>
      </c>
      <c r="F29" s="15" t="str">
        <f>IF($D29="","",VLOOKUP($D29,Площадка!$A$8:$I$17,6,0))</f>
        <v/>
      </c>
      <c r="G29" s="70" t="str">
        <f>IF($D29="","",VLOOKUP($D29,Площадка!$A$8:$I$17,7,0))</f>
        <v/>
      </c>
    </row>
    <row r="30" spans="1:7" ht="13" thickBot="1" x14ac:dyDescent="0.3">
      <c r="A30" s="40"/>
      <c r="B30" s="11" t="str">
        <f>IF($A30="","",VLOOKUP($A30,Команды!$A$4:$M$33,6+Площадка!$C$1,0))</f>
        <v/>
      </c>
      <c r="C30" s="11" t="str">
        <f>IF($A30="","",VLOOKUP($A30,Команды!$A$4:$M$33,2,0))</f>
        <v/>
      </c>
      <c r="D30" s="41"/>
      <c r="E30" s="11" t="str">
        <f>IF($D30="","",VLOOKUP($D30,Площадка!$A$8:$I$17,3,0))</f>
        <v/>
      </c>
      <c r="F30" s="68" t="str">
        <f>IF($D30="","",VLOOKUP($D30,Площадка!$A$8:$I$17,6,0))</f>
        <v/>
      </c>
      <c r="G30" s="71" t="str">
        <f>IF($D30="","",VLOOKUP($D30,Площадка!$A$8:$I$17,7,0))</f>
        <v/>
      </c>
    </row>
  </sheetData>
  <sheetProtection algorithmName="SHA-512" hashValue="ldbvlyyoswRcrRh7V8G8biOiJhVpmBEvKpnbaidBaJ7cGAh2M6n7UyI0jY9tIsuBfCerfvoNyAtGadorg88z6w==" saltValue="qSCA9TsBxH5i8fQ5pnZv3w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"/>
  <sheetViews>
    <sheetView workbookViewId="0">
      <pane ySplit="2" topLeftCell="A3" activePane="bottomLeft" state="frozenSplit"/>
      <selection pane="bottomLeft" activeCell="A3" sqref="A3"/>
    </sheetView>
  </sheetViews>
  <sheetFormatPr defaultRowHeight="12.5" x14ac:dyDescent="0.25"/>
  <cols>
    <col min="1" max="1" width="22.26953125" customWidth="1"/>
    <col min="2" max="2" width="15" customWidth="1"/>
    <col min="3" max="3" width="20.26953125" customWidth="1"/>
    <col min="4" max="4" width="17.81640625" style="15" bestFit="1" customWidth="1"/>
    <col min="5" max="6" width="7.453125" bestFit="1" customWidth="1"/>
  </cols>
  <sheetData>
    <row r="1" spans="1:13" ht="15.5" x14ac:dyDescent="0.35">
      <c r="E1" s="53" t="s">
        <v>73</v>
      </c>
      <c r="G1" s="72" t="s">
        <v>2</v>
      </c>
      <c r="H1" s="72"/>
      <c r="I1" s="72"/>
      <c r="J1" s="72"/>
      <c r="K1" s="72"/>
      <c r="L1" s="72"/>
      <c r="M1" s="72"/>
    </row>
    <row r="2" spans="1:13" ht="15.5" x14ac:dyDescent="0.35">
      <c r="A2" s="4" t="s">
        <v>14</v>
      </c>
      <c r="B2" s="4" t="s">
        <v>15</v>
      </c>
      <c r="C2" s="4" t="s">
        <v>16</v>
      </c>
      <c r="D2" s="16" t="s">
        <v>17</v>
      </c>
      <c r="E2" s="4" t="s">
        <v>5</v>
      </c>
      <c r="F2" s="4" t="s">
        <v>18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</sheetData>
  <mergeCells count="1">
    <mergeCell ref="G1:M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2"/>
  <sheetViews>
    <sheetView workbookViewId="0">
      <pane ySplit="2" topLeftCell="A24" activePane="bottomLeft" state="frozenSplit"/>
      <selection pane="bottomLeft" activeCell="A24" sqref="A24"/>
    </sheetView>
  </sheetViews>
  <sheetFormatPr defaultRowHeight="12.5" x14ac:dyDescent="0.25"/>
  <cols>
    <col min="1" max="24" width="4.7265625" customWidth="1"/>
  </cols>
  <sheetData>
    <row r="1" spans="1:24" x14ac:dyDescent="0.25">
      <c r="A1">
        <f>COUNTA(A3:A180)</f>
        <v>0</v>
      </c>
      <c r="B1">
        <f t="shared" ref="B1:X1" si="0">COUNTA(B3:B180)</f>
        <v>0</v>
      </c>
      <c r="C1">
        <f t="shared" si="0"/>
        <v>0</v>
      </c>
      <c r="D1">
        <f t="shared" si="0"/>
        <v>0</v>
      </c>
      <c r="E1">
        <f t="shared" si="0"/>
        <v>0</v>
      </c>
      <c r="F1">
        <f t="shared" si="0"/>
        <v>0</v>
      </c>
      <c r="G1">
        <f t="shared" si="0"/>
        <v>0</v>
      </c>
      <c r="H1">
        <f t="shared" si="0"/>
        <v>0</v>
      </c>
      <c r="I1">
        <f t="shared" si="0"/>
        <v>0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  <c r="P1">
        <f t="shared" si="0"/>
        <v>0</v>
      </c>
      <c r="Q1">
        <f t="shared" si="0"/>
        <v>0</v>
      </c>
      <c r="R1">
        <f t="shared" si="0"/>
        <v>0</v>
      </c>
      <c r="S1">
        <f t="shared" si="0"/>
        <v>0</v>
      </c>
      <c r="T1">
        <f t="shared" si="0"/>
        <v>0</v>
      </c>
      <c r="U1">
        <f t="shared" si="0"/>
        <v>0</v>
      </c>
      <c r="V1">
        <f t="shared" si="0"/>
        <v>0</v>
      </c>
      <c r="W1">
        <f t="shared" si="0"/>
        <v>0</v>
      </c>
      <c r="X1">
        <f t="shared" si="0"/>
        <v>0</v>
      </c>
    </row>
    <row r="2" spans="1:24" ht="16" thickBot="1" x14ac:dyDescent="0.4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  <c r="V2" s="13">
        <v>22</v>
      </c>
      <c r="W2" s="13">
        <v>23</v>
      </c>
      <c r="X2" s="13">
        <v>24</v>
      </c>
    </row>
    <row r="3" spans="1:24" x14ac:dyDescent="0.2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</row>
    <row r="4" spans="1:24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/>
    </row>
    <row r="5" spans="1:24" x14ac:dyDescent="0.2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9"/>
    </row>
    <row r="6" spans="1:24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9"/>
    </row>
    <row r="7" spans="1:24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9"/>
    </row>
    <row r="8" spans="1:24" x14ac:dyDescent="0.2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9"/>
    </row>
    <row r="9" spans="1:24" x14ac:dyDescent="0.2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9"/>
    </row>
    <row r="10" spans="1:24" x14ac:dyDescent="0.2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9"/>
    </row>
    <row r="11" spans="1:24" x14ac:dyDescent="0.2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9"/>
    </row>
    <row r="12" spans="1:24" x14ac:dyDescent="0.25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</row>
    <row r="13" spans="1:24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</row>
    <row r="14" spans="1:24" x14ac:dyDescent="0.2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</row>
    <row r="15" spans="1:24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</row>
    <row r="16" spans="1:24" x14ac:dyDescent="0.2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9"/>
    </row>
    <row r="17" spans="1:24" x14ac:dyDescent="0.2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9"/>
    </row>
    <row r="18" spans="1:24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9"/>
    </row>
    <row r="19" spans="1:24" x14ac:dyDescent="0.2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9"/>
    </row>
    <row r="20" spans="1:24" x14ac:dyDescent="0.2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9"/>
    </row>
    <row r="21" spans="1:24" x14ac:dyDescent="0.2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9"/>
    </row>
    <row r="22" spans="1:24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9"/>
    </row>
    <row r="23" spans="1:24" x14ac:dyDescent="0.2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9"/>
    </row>
    <row r="24" spans="1:24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9"/>
    </row>
    <row r="25" spans="1:24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9"/>
    </row>
    <row r="26" spans="1:24" x14ac:dyDescent="0.2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9"/>
    </row>
    <row r="27" spans="1:24" x14ac:dyDescent="0.2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9"/>
    </row>
    <row r="28" spans="1:24" x14ac:dyDescent="0.2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9"/>
    </row>
    <row r="29" spans="1:24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9"/>
    </row>
    <row r="30" spans="1:24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</row>
    <row r="31" spans="1:24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9"/>
    </row>
    <row r="32" spans="1:24" ht="13" thickBot="1" x14ac:dyDescent="0.3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</row>
  </sheetData>
  <sheetProtection algorithmName="SHA-512" hashValue="pUltvFw0O+yM9JcFPOAhP8VIh3Ap2d9l4oeh0ZINp0dJs/IHLDzWWTZdrOdvzVrxl6FPYfkex089YFF/I4u2eg==" saltValue="B4UY3MmXGUjIXMqF21REqQ==" spinCount="100000" sheet="1" objects="1" scenarios="1"/>
  <phoneticPr fontId="3" type="noConversion"/>
  <conditionalFormatting sqref="A3:X32">
    <cfRule type="expression" dxfId="5" priority="1" stopIfTrue="1">
      <formula>LEFT(A3,1)="\"</formula>
    </cfRule>
  </conditionalFormatting>
  <pageMargins left="0.75" right="0.75" top="1" bottom="1" header="0.5" footer="0.5"/>
  <pageSetup paperSize="9" orientation="portrait" copies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33"/>
  <sheetViews>
    <sheetView workbookViewId="0">
      <pane xSplit="6" ySplit="3" topLeftCell="G4" activePane="bottomRight" state="frozenSplit"/>
      <selection pane="topRight" activeCell="E1" sqref="E1"/>
      <selection pane="bottomLeft" activeCell="A4" sqref="A4"/>
      <selection pane="bottomRight" activeCell="A4" sqref="A4"/>
    </sheetView>
  </sheetViews>
  <sheetFormatPr defaultRowHeight="12.5" x14ac:dyDescent="0.25"/>
  <cols>
    <col min="2" max="2" width="16" customWidth="1"/>
    <col min="3" max="3" width="28.54296875" customWidth="1"/>
    <col min="4" max="4" width="8.7265625" customWidth="1"/>
    <col min="5" max="5" width="8.26953125" customWidth="1"/>
    <col min="6" max="6" width="10.81640625" customWidth="1"/>
    <col min="7" max="30" width="4" customWidth="1"/>
  </cols>
  <sheetData>
    <row r="1" spans="1:30" ht="15.5" x14ac:dyDescent="0.35">
      <c r="A1" s="74" t="s">
        <v>63</v>
      </c>
      <c r="B1" s="74"/>
      <c r="C1" s="74"/>
      <c r="D1" s="74"/>
      <c r="E1" s="74"/>
      <c r="F1" s="1" t="s">
        <v>24</v>
      </c>
      <c r="G1" s="3" t="str">
        <f t="shared" ref="G1:AD1" si="0">IF(COUNTIF(G4:G181,"~?")&gt;0,COUNTIF(G4:G181,"~?"),"")</f>
        <v/>
      </c>
      <c r="H1" s="3" t="str">
        <f t="shared" si="0"/>
        <v/>
      </c>
      <c r="I1" s="3" t="str">
        <f t="shared" si="0"/>
        <v/>
      </c>
      <c r="J1" s="3" t="str">
        <f t="shared" si="0"/>
        <v/>
      </c>
      <c r="K1" s="3" t="str">
        <f t="shared" si="0"/>
        <v/>
      </c>
      <c r="L1" s="3" t="str">
        <f t="shared" si="0"/>
        <v/>
      </c>
      <c r="M1" s="3" t="str">
        <f t="shared" si="0"/>
        <v/>
      </c>
      <c r="N1" s="3" t="str">
        <f t="shared" si="0"/>
        <v/>
      </c>
      <c r="O1" s="3" t="str">
        <f t="shared" si="0"/>
        <v/>
      </c>
      <c r="P1" s="3" t="str">
        <f t="shared" si="0"/>
        <v/>
      </c>
      <c r="Q1" s="3" t="str">
        <f t="shared" si="0"/>
        <v/>
      </c>
      <c r="R1" s="3" t="str">
        <f t="shared" si="0"/>
        <v/>
      </c>
      <c r="S1" s="3" t="str">
        <f t="shared" si="0"/>
        <v/>
      </c>
      <c r="T1" s="3" t="str">
        <f t="shared" si="0"/>
        <v/>
      </c>
      <c r="U1" s="3" t="str">
        <f t="shared" si="0"/>
        <v/>
      </c>
      <c r="V1" s="3" t="str">
        <f t="shared" si="0"/>
        <v/>
      </c>
      <c r="W1" s="3" t="str">
        <f t="shared" si="0"/>
        <v/>
      </c>
      <c r="X1" s="3" t="str">
        <f t="shared" si="0"/>
        <v/>
      </c>
      <c r="Y1" s="3" t="str">
        <f t="shared" si="0"/>
        <v/>
      </c>
      <c r="Z1" s="3" t="str">
        <f t="shared" si="0"/>
        <v/>
      </c>
      <c r="AA1" s="3" t="str">
        <f t="shared" si="0"/>
        <v/>
      </c>
      <c r="AB1" s="3" t="str">
        <f t="shared" si="0"/>
        <v/>
      </c>
      <c r="AC1" s="3" t="str">
        <f t="shared" si="0"/>
        <v/>
      </c>
      <c r="AD1" s="3" t="str">
        <f t="shared" si="0"/>
        <v/>
      </c>
    </row>
    <row r="2" spans="1:30" ht="15.5" x14ac:dyDescent="0.35">
      <c r="A2" s="74"/>
      <c r="B2" s="74"/>
      <c r="C2" s="74"/>
      <c r="D2" s="74"/>
      <c r="E2" s="74"/>
      <c r="F2" s="1" t="s">
        <v>25</v>
      </c>
      <c r="G2" s="2">
        <f t="shared" ref="G2:AD2" si="1">COUNTIF(G4:G181,"+")</f>
        <v>0</v>
      </c>
      <c r="H2" s="2">
        <f t="shared" si="1"/>
        <v>0</v>
      </c>
      <c r="I2" s="2">
        <f t="shared" si="1"/>
        <v>0</v>
      </c>
      <c r="J2" s="2">
        <f t="shared" si="1"/>
        <v>0</v>
      </c>
      <c r="K2" s="2">
        <f t="shared" si="1"/>
        <v>0</v>
      </c>
      <c r="L2" s="2">
        <f t="shared" si="1"/>
        <v>0</v>
      </c>
      <c r="M2" s="2">
        <f t="shared" si="1"/>
        <v>0</v>
      </c>
      <c r="N2" s="2">
        <f t="shared" si="1"/>
        <v>0</v>
      </c>
      <c r="O2" s="2">
        <f t="shared" si="1"/>
        <v>0</v>
      </c>
      <c r="P2" s="2">
        <f t="shared" si="1"/>
        <v>0</v>
      </c>
      <c r="Q2" s="2">
        <f t="shared" si="1"/>
        <v>0</v>
      </c>
      <c r="R2" s="2">
        <f t="shared" si="1"/>
        <v>0</v>
      </c>
      <c r="S2" s="2">
        <f t="shared" si="1"/>
        <v>0</v>
      </c>
      <c r="T2" s="2">
        <f t="shared" si="1"/>
        <v>0</v>
      </c>
      <c r="U2" s="2">
        <f t="shared" si="1"/>
        <v>0</v>
      </c>
      <c r="V2" s="2">
        <f t="shared" si="1"/>
        <v>0</v>
      </c>
      <c r="W2" s="2">
        <f t="shared" si="1"/>
        <v>0</v>
      </c>
      <c r="X2" s="2">
        <f t="shared" si="1"/>
        <v>0</v>
      </c>
      <c r="Y2" s="2">
        <f t="shared" si="1"/>
        <v>0</v>
      </c>
      <c r="Z2" s="2">
        <f t="shared" si="1"/>
        <v>0</v>
      </c>
      <c r="AA2" s="2">
        <f t="shared" si="1"/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</row>
    <row r="3" spans="1:30" ht="16" thickBot="1" x14ac:dyDescent="0.4">
      <c r="A3" s="4" t="s">
        <v>19</v>
      </c>
      <c r="B3" s="4" t="s">
        <v>20</v>
      </c>
      <c r="C3" s="13" t="s">
        <v>3</v>
      </c>
      <c r="D3" s="13" t="s">
        <v>51</v>
      </c>
      <c r="E3" s="13" t="s">
        <v>22</v>
      </c>
      <c r="F3" s="14" t="s">
        <v>23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4">
        <v>19</v>
      </c>
      <c r="Z3" s="4">
        <v>20</v>
      </c>
      <c r="AA3" s="4">
        <v>21</v>
      </c>
      <c r="AB3" s="4">
        <v>22</v>
      </c>
      <c r="AC3" s="4">
        <v>23</v>
      </c>
      <c r="AD3" s="4">
        <v>24</v>
      </c>
    </row>
    <row r="4" spans="1:30" ht="15.5" x14ac:dyDescent="0.35">
      <c r="A4" s="34"/>
      <c r="B4" s="58" t="str">
        <f ca="1">IF($A4&lt;&gt;"",OFFSET(Команды!$A$3,MATCH($A4,OFFSET(номера,0,Площадка!$C$1-1),0),0),"")</f>
        <v/>
      </c>
      <c r="C4" s="59" t="str">
        <f ca="1">IF($A4&lt;&gt;"",OFFSET(Команды!$B$3,MATCH($A4,OFFSET(номера,0,Площадка!$C$1-1),0),0),"")</f>
        <v/>
      </c>
      <c r="D4" s="59" t="str">
        <f ca="1">IF($A4&lt;&gt;"",OFFSET(Команды!$C$3,MATCH($A4,OFFSET(номера,0,Площадка!$C$1-1),0),0),"")</f>
        <v/>
      </c>
      <c r="E4" s="59" t="str">
        <f t="shared" ref="E4" si="2">IF(ISBLANK(A4),"",COUNTIF(G4:AD4,"+"))</f>
        <v/>
      </c>
      <c r="F4" s="60" t="str">
        <f t="shared" ref="F4" si="3">IF(COUNTIF(G4:AD4,"~?")&gt;0,COUNTIF(G4:AD4,"~?"),"")</f>
        <v/>
      </c>
      <c r="G4" s="23" t="str">
        <f>IF(COUNTIF(Верно!A$3:A$181,Таблица!$A4)&gt;0,"+",IF(COUNTIF(Верно!A$3:A$181,"\"&amp;Таблица!$A4)&gt;0,"?",""))</f>
        <v/>
      </c>
      <c r="H4" s="20" t="str">
        <f>IF(COUNTIF(Верно!B$3:B$181,Таблица!$A4)&gt;0,"+",IF(COUNTIF(Верно!B$3:B$181,"\"&amp;Таблица!$A4)&gt;0,"?",""))</f>
        <v/>
      </c>
      <c r="I4" s="20" t="str">
        <f>IF(COUNTIF(Верно!C$3:C$181,Таблица!$A4)&gt;0,"+",IF(COUNTIF(Верно!C$3:C$181,"\"&amp;Таблица!$A4)&gt;0,"?",""))</f>
        <v/>
      </c>
      <c r="J4" s="20" t="str">
        <f>IF(COUNTIF(Верно!D$3:D$181,Таблица!$A4)&gt;0,"+",IF(COUNTIF(Верно!D$3:D$181,"\"&amp;Таблица!$A4)&gt;0,"?",""))</f>
        <v/>
      </c>
      <c r="K4" s="20" t="str">
        <f>IF(COUNTIF(Верно!E$3:E$181,Таблица!$A4)&gt;0,"+",IF(COUNTIF(Верно!E$3:E$181,"\"&amp;Таблица!$A4)&gt;0,"?",""))</f>
        <v/>
      </c>
      <c r="L4" s="20" t="str">
        <f>IF(COUNTIF(Верно!F$3:F$181,Таблица!$A4)&gt;0,"+",IF(COUNTIF(Верно!F$3:F$181,"\"&amp;Таблица!$A4)&gt;0,"?",""))</f>
        <v/>
      </c>
      <c r="M4" s="20" t="str">
        <f>IF(COUNTIF(Верно!G$3:G$181,Таблица!$A4)&gt;0,"+",IF(COUNTIF(Верно!G$3:G$181,"\"&amp;Таблица!$A4)&gt;0,"?",""))</f>
        <v/>
      </c>
      <c r="N4" s="20" t="str">
        <f>IF(COUNTIF(Верно!H$3:H$181,Таблица!$A4)&gt;0,"+",IF(COUNTIF(Верно!H$3:H$181,"\"&amp;Таблица!$A4)&gt;0,"?",""))</f>
        <v/>
      </c>
      <c r="O4" s="20" t="str">
        <f>IF(COUNTIF(Верно!I$3:I$181,Таблица!$A4)&gt;0,"+",IF(COUNTIF(Верно!I$3:I$181,"\"&amp;Таблица!$A4)&gt;0,"?",""))</f>
        <v/>
      </c>
      <c r="P4" s="20" t="str">
        <f>IF(COUNTIF(Верно!J$3:J$181,Таблица!$A4)&gt;0,"+",IF(COUNTIF(Верно!J$3:J$181,"\"&amp;Таблица!$A4)&gt;0,"?",""))</f>
        <v/>
      </c>
      <c r="Q4" s="20" t="str">
        <f>IF(COUNTIF(Верно!K$3:K$181,Таблица!$A4)&gt;0,"+",IF(COUNTIF(Верно!K$3:K$181,"\"&amp;Таблица!$A4)&gt;0,"?",""))</f>
        <v/>
      </c>
      <c r="R4" s="20" t="str">
        <f>IF(COUNTIF(Верно!L$3:L$181,Таблица!$A4)&gt;0,"+",IF(COUNTIF(Верно!L$3:L$181,"\"&amp;Таблица!$A4)&gt;0,"?",""))</f>
        <v/>
      </c>
      <c r="S4" s="20" t="str">
        <f>IF(COUNTIF(Верно!M$3:M$181,Таблица!$A4)&gt;0,"+",IF(COUNTIF(Верно!M$3:M$181,"\"&amp;Таблица!$A4)&gt;0,"?",""))</f>
        <v/>
      </c>
      <c r="T4" s="20" t="str">
        <f>IF(COUNTIF(Верно!N$3:N$181,Таблица!$A4)&gt;0,"+",IF(COUNTIF(Верно!N$3:N$181,"\"&amp;Таблица!$A4)&gt;0,"?",""))</f>
        <v/>
      </c>
      <c r="U4" s="20" t="str">
        <f>IF(COUNTIF(Верно!O$3:O$181,Таблица!$A4)&gt;0,"+",IF(COUNTIF(Верно!O$3:O$181,"\"&amp;Таблица!$A4)&gt;0,"?",""))</f>
        <v/>
      </c>
      <c r="V4" s="20" t="str">
        <f>IF(COUNTIF(Верно!P$3:P$181,Таблица!$A4)&gt;0,"+",IF(COUNTIF(Верно!P$3:P$181,"\"&amp;Таблица!$A4)&gt;0,"?",""))</f>
        <v/>
      </c>
      <c r="W4" s="20" t="str">
        <f>IF(COUNTIF(Верно!Q$3:Q$181,Таблица!$A4)&gt;0,"+",IF(COUNTIF(Верно!Q$3:Q$181,"\"&amp;Таблица!$A4)&gt;0,"?",""))</f>
        <v/>
      </c>
      <c r="X4" s="20" t="str">
        <f>IF(COUNTIF(Верно!R$3:R$181,Таблица!$A4)&gt;0,"+",IF(COUNTIF(Верно!R$3:R$181,"\"&amp;Таблица!$A4)&gt;0,"?",""))</f>
        <v/>
      </c>
      <c r="Y4" s="20" t="str">
        <f>IF(COUNTIF(Верно!S$3:S$181,Таблица!$A4)&gt;0,"+",IF(COUNTIF(Верно!S$3:S$181,"\"&amp;Таблица!$A4)&gt;0,"?",""))</f>
        <v/>
      </c>
      <c r="Z4" s="20" t="str">
        <f>IF(COUNTIF(Верно!T$3:T$181,Таблица!$A4)&gt;0,"+",IF(COUNTIF(Верно!T$3:T$181,"\"&amp;Таблица!$A4)&gt;0,"?",""))</f>
        <v/>
      </c>
      <c r="AA4" s="20" t="str">
        <f>IF(COUNTIF(Верно!U$3:U$181,Таблица!$A4)&gt;0,"+",IF(COUNTIF(Верно!U$3:U$181,"\"&amp;Таблица!$A4)&gt;0,"?",""))</f>
        <v/>
      </c>
      <c r="AB4" s="20" t="str">
        <f>IF(COUNTIF(Верно!V$3:V$181,Таблица!$A4)&gt;0,"+",IF(COUNTIF(Верно!V$3:V$181,"\"&amp;Таблица!$A4)&gt;0,"?",""))</f>
        <v/>
      </c>
      <c r="AC4" s="20" t="str">
        <f>IF(COUNTIF(Верно!W$3:W$181,Таблица!$A4)&gt;0,"+",IF(COUNTIF(Верно!W$3:W$181,"\"&amp;Таблица!$A4)&gt;0,"?",""))</f>
        <v/>
      </c>
      <c r="AD4" s="24" t="str">
        <f>IF(COUNTIF(Верно!X$3:X$181,Таблица!$A4)&gt;0,"+",IF(COUNTIF(Верно!X$3:X$181,"\"&amp;Таблица!$A4)&gt;0,"?",""))</f>
        <v/>
      </c>
    </row>
    <row r="5" spans="1:30" ht="15.5" x14ac:dyDescent="0.35">
      <c r="A5" s="35"/>
      <c r="B5" s="61" t="str">
        <f ca="1">IF($A5&lt;&gt;"",OFFSET(Команды!$A$3,MATCH($A5,OFFSET(номера,0,Площадка!$C$1-1),0),0),"")</f>
        <v/>
      </c>
      <c r="C5" s="1" t="str">
        <f ca="1">IF($A5&lt;&gt;"",OFFSET(Команды!$B$3,MATCH($A5,OFFSET(номера,0,Площадка!$C$1-1),0),0),"")</f>
        <v/>
      </c>
      <c r="D5" s="1" t="str">
        <f ca="1">IF($A5&lt;&gt;"",OFFSET(Команды!$C$3,MATCH($A5,OFFSET(номера,0,Площадка!$C$1-1),0),0),"")</f>
        <v/>
      </c>
      <c r="E5" s="1" t="str">
        <f t="shared" ref="E5:E32" si="4">IF(ISBLANK(A5),"",COUNTIF(G5:AD5,"+"))</f>
        <v/>
      </c>
      <c r="F5" s="62" t="str">
        <f t="shared" ref="F5:F32" si="5">IF(COUNTIF(G5:AD5,"~?")&gt;0,COUNTIF(G5:AD5,"~?"),"")</f>
        <v/>
      </c>
      <c r="G5" s="25" t="str">
        <f>IF(COUNTIF(Верно!A$3:A$181,Таблица!$A5)&gt;0,"+",IF(COUNTIF(Верно!A$3:A$181,"\"&amp;Таблица!$A5)&gt;0,"?",""))</f>
        <v/>
      </c>
      <c r="H5" s="26" t="str">
        <f>IF(COUNTIF(Верно!B$3:B$181,Таблица!$A5)&gt;0,"+",IF(COUNTIF(Верно!B$3:B$181,"\"&amp;Таблица!$A5)&gt;0,"?",""))</f>
        <v/>
      </c>
      <c r="I5" s="26" t="str">
        <f>IF(COUNTIF(Верно!C$3:C$181,Таблица!$A5)&gt;0,"+",IF(COUNTIF(Верно!C$3:C$181,"\"&amp;Таблица!$A5)&gt;0,"?",""))</f>
        <v/>
      </c>
      <c r="J5" s="26" t="str">
        <f>IF(COUNTIF(Верно!D$3:D$181,Таблица!$A5)&gt;0,"+",IF(COUNTIF(Верно!D$3:D$181,"\"&amp;Таблица!$A5)&gt;0,"?",""))</f>
        <v/>
      </c>
      <c r="K5" s="26" t="str">
        <f>IF(COUNTIF(Верно!E$3:E$181,Таблица!$A5)&gt;0,"+",IF(COUNTIF(Верно!E$3:E$181,"\"&amp;Таблица!$A5)&gt;0,"?",""))</f>
        <v/>
      </c>
      <c r="L5" s="26" t="str">
        <f>IF(COUNTIF(Верно!F$3:F$181,Таблица!$A5)&gt;0,"+",IF(COUNTIF(Верно!F$3:F$181,"\"&amp;Таблица!$A5)&gt;0,"?",""))</f>
        <v/>
      </c>
      <c r="M5" s="26" t="str">
        <f>IF(COUNTIF(Верно!G$3:G$181,Таблица!$A5)&gt;0,"+",IF(COUNTIF(Верно!G$3:G$181,"\"&amp;Таблица!$A5)&gt;0,"?",""))</f>
        <v/>
      </c>
      <c r="N5" s="26" t="str">
        <f>IF(COUNTIF(Верно!H$3:H$181,Таблица!$A5)&gt;0,"+",IF(COUNTIF(Верно!H$3:H$181,"\"&amp;Таблица!$A5)&gt;0,"?",""))</f>
        <v/>
      </c>
      <c r="O5" s="26" t="str">
        <f>IF(COUNTIF(Верно!I$3:I$181,Таблица!$A5)&gt;0,"+",IF(COUNTIF(Верно!I$3:I$181,"\"&amp;Таблица!$A5)&gt;0,"?",""))</f>
        <v/>
      </c>
      <c r="P5" s="26" t="str">
        <f>IF(COUNTIF(Верно!J$3:J$181,Таблица!$A5)&gt;0,"+",IF(COUNTIF(Верно!J$3:J$181,"\"&amp;Таблица!$A5)&gt;0,"?",""))</f>
        <v/>
      </c>
      <c r="Q5" s="26" t="str">
        <f>IF(COUNTIF(Верно!K$3:K$181,Таблица!$A5)&gt;0,"+",IF(COUNTIF(Верно!K$3:K$181,"\"&amp;Таблица!$A5)&gt;0,"?",""))</f>
        <v/>
      </c>
      <c r="R5" s="26" t="str">
        <f>IF(COUNTIF(Верно!L$3:L$181,Таблица!$A5)&gt;0,"+",IF(COUNTIF(Верно!L$3:L$181,"\"&amp;Таблица!$A5)&gt;0,"?",""))</f>
        <v/>
      </c>
      <c r="S5" s="26" t="str">
        <f>IF(COUNTIF(Верно!M$3:M$181,Таблица!$A5)&gt;0,"+",IF(COUNTIF(Верно!M$3:M$181,"\"&amp;Таблица!$A5)&gt;0,"?",""))</f>
        <v/>
      </c>
      <c r="T5" s="26" t="str">
        <f>IF(COUNTIF(Верно!N$3:N$181,Таблица!$A5)&gt;0,"+",IF(COUNTIF(Верно!N$3:N$181,"\"&amp;Таблица!$A5)&gt;0,"?",""))</f>
        <v/>
      </c>
      <c r="U5" s="26" t="str">
        <f>IF(COUNTIF(Верно!O$3:O$181,Таблица!$A5)&gt;0,"+",IF(COUNTIF(Верно!O$3:O$181,"\"&amp;Таблица!$A5)&gt;0,"?",""))</f>
        <v/>
      </c>
      <c r="V5" s="26" t="str">
        <f>IF(COUNTIF(Верно!P$3:P$181,Таблица!$A5)&gt;0,"+",IF(COUNTIF(Верно!P$3:P$181,"\"&amp;Таблица!$A5)&gt;0,"?",""))</f>
        <v/>
      </c>
      <c r="W5" s="26" t="str">
        <f>IF(COUNTIF(Верно!Q$3:Q$181,Таблица!$A5)&gt;0,"+",IF(COUNTIF(Верно!Q$3:Q$181,"\"&amp;Таблица!$A5)&gt;0,"?",""))</f>
        <v/>
      </c>
      <c r="X5" s="26" t="str">
        <f>IF(COUNTIF(Верно!R$3:R$181,Таблица!$A5)&gt;0,"+",IF(COUNTIF(Верно!R$3:R$181,"\"&amp;Таблица!$A5)&gt;0,"?",""))</f>
        <v/>
      </c>
      <c r="Y5" s="26" t="str">
        <f>IF(COUNTIF(Верно!S$3:S$181,Таблица!$A5)&gt;0,"+",IF(COUNTIF(Верно!S$3:S$181,"\"&amp;Таблица!$A5)&gt;0,"?",""))</f>
        <v/>
      </c>
      <c r="Z5" s="26" t="str">
        <f>IF(COUNTIF(Верно!T$3:T$181,Таблица!$A5)&gt;0,"+",IF(COUNTIF(Верно!T$3:T$181,"\"&amp;Таблица!$A5)&gt;0,"?",""))</f>
        <v/>
      </c>
      <c r="AA5" s="26" t="str">
        <f>IF(COUNTIF(Верно!U$3:U$181,Таблица!$A5)&gt;0,"+",IF(COUNTIF(Верно!U$3:U$181,"\"&amp;Таблица!$A5)&gt;0,"?",""))</f>
        <v/>
      </c>
      <c r="AB5" s="26" t="str">
        <f>IF(COUNTIF(Верно!V$3:V$181,Таблица!$A5)&gt;0,"+",IF(COUNTIF(Верно!V$3:V$181,"\"&amp;Таблица!$A5)&gt;0,"?",""))</f>
        <v/>
      </c>
      <c r="AC5" s="26" t="str">
        <f>IF(COUNTIF(Верно!W$3:W$181,Таблица!$A5)&gt;0,"+",IF(COUNTIF(Верно!W$3:W$181,"\"&amp;Таблица!$A5)&gt;0,"?",""))</f>
        <v/>
      </c>
      <c r="AD5" s="27" t="str">
        <f>IF(COUNTIF(Верно!X$3:X$181,Таблица!$A5)&gt;0,"+",IF(COUNTIF(Верно!X$3:X$181,"\"&amp;Таблица!$A5)&gt;0,"?",""))</f>
        <v/>
      </c>
    </row>
    <row r="6" spans="1:30" ht="15.5" x14ac:dyDescent="0.35">
      <c r="A6" s="35"/>
      <c r="B6" s="61" t="str">
        <f ca="1">IF($A6&lt;&gt;"",OFFSET(Команды!$A$3,MATCH($A6,OFFSET(номера,0,Площадка!$C$1-1),0),0),"")</f>
        <v/>
      </c>
      <c r="C6" s="1" t="str">
        <f ca="1">IF($A6&lt;&gt;"",OFFSET(Команды!$B$3,MATCH($A6,OFFSET(номера,0,Площадка!$C$1-1),0),0),"")</f>
        <v/>
      </c>
      <c r="D6" s="1" t="str">
        <f ca="1">IF($A6&lt;&gt;"",OFFSET(Команды!$C$3,MATCH($A6,OFFSET(номера,0,Площадка!$C$1-1),0),0),"")</f>
        <v/>
      </c>
      <c r="E6" s="1" t="str">
        <f t="shared" si="4"/>
        <v/>
      </c>
      <c r="F6" s="62" t="str">
        <f t="shared" si="5"/>
        <v/>
      </c>
      <c r="G6" s="25" t="str">
        <f>IF(COUNTIF(Верно!A$3:A$181,Таблица!$A6)&gt;0,"+",IF(COUNTIF(Верно!A$3:A$181,"\"&amp;Таблица!$A6)&gt;0,"?",""))</f>
        <v/>
      </c>
      <c r="H6" s="26" t="str">
        <f>IF(COUNTIF(Верно!B$3:B$181,Таблица!$A6)&gt;0,"+",IF(COUNTIF(Верно!B$3:B$181,"\"&amp;Таблица!$A6)&gt;0,"?",""))</f>
        <v/>
      </c>
      <c r="I6" s="26" t="str">
        <f>IF(COUNTIF(Верно!C$3:C$181,Таблица!$A6)&gt;0,"+",IF(COUNTIF(Верно!C$3:C$181,"\"&amp;Таблица!$A6)&gt;0,"?",""))</f>
        <v/>
      </c>
      <c r="J6" s="26" t="str">
        <f>IF(COUNTIF(Верно!D$3:D$181,Таблица!$A6)&gt;0,"+",IF(COUNTIF(Верно!D$3:D$181,"\"&amp;Таблица!$A6)&gt;0,"?",""))</f>
        <v/>
      </c>
      <c r="K6" s="26" t="str">
        <f>IF(COUNTIF(Верно!E$3:E$181,Таблица!$A6)&gt;0,"+",IF(COUNTIF(Верно!E$3:E$181,"\"&amp;Таблица!$A6)&gt;0,"?",""))</f>
        <v/>
      </c>
      <c r="L6" s="26" t="str">
        <f>IF(COUNTIF(Верно!F$3:F$181,Таблица!$A6)&gt;0,"+",IF(COUNTIF(Верно!F$3:F$181,"\"&amp;Таблица!$A6)&gt;0,"?",""))</f>
        <v/>
      </c>
      <c r="M6" s="26" t="str">
        <f>IF(COUNTIF(Верно!G$3:G$181,Таблица!$A6)&gt;0,"+",IF(COUNTIF(Верно!G$3:G$181,"\"&amp;Таблица!$A6)&gt;0,"?",""))</f>
        <v/>
      </c>
      <c r="N6" s="26" t="str">
        <f>IF(COUNTIF(Верно!H$3:H$181,Таблица!$A6)&gt;0,"+",IF(COUNTIF(Верно!H$3:H$181,"\"&amp;Таблица!$A6)&gt;0,"?",""))</f>
        <v/>
      </c>
      <c r="O6" s="26" t="str">
        <f>IF(COUNTIF(Верно!I$3:I$181,Таблица!$A6)&gt;0,"+",IF(COUNTIF(Верно!I$3:I$181,"\"&amp;Таблица!$A6)&gt;0,"?",""))</f>
        <v/>
      </c>
      <c r="P6" s="26" t="str">
        <f>IF(COUNTIF(Верно!J$3:J$181,Таблица!$A6)&gt;0,"+",IF(COUNTIF(Верно!J$3:J$181,"\"&amp;Таблица!$A6)&gt;0,"?",""))</f>
        <v/>
      </c>
      <c r="Q6" s="26" t="str">
        <f>IF(COUNTIF(Верно!K$3:K$181,Таблица!$A6)&gt;0,"+",IF(COUNTIF(Верно!K$3:K$181,"\"&amp;Таблица!$A6)&gt;0,"?",""))</f>
        <v/>
      </c>
      <c r="R6" s="26" t="str">
        <f>IF(COUNTIF(Верно!L$3:L$181,Таблица!$A6)&gt;0,"+",IF(COUNTIF(Верно!L$3:L$181,"\"&amp;Таблица!$A6)&gt;0,"?",""))</f>
        <v/>
      </c>
      <c r="S6" s="26" t="str">
        <f>IF(COUNTIF(Верно!M$3:M$181,Таблица!$A6)&gt;0,"+",IF(COUNTIF(Верно!M$3:M$181,"\"&amp;Таблица!$A6)&gt;0,"?",""))</f>
        <v/>
      </c>
      <c r="T6" s="26" t="str">
        <f>IF(COUNTIF(Верно!N$3:N$181,Таблица!$A6)&gt;0,"+",IF(COUNTIF(Верно!N$3:N$181,"\"&amp;Таблица!$A6)&gt;0,"?",""))</f>
        <v/>
      </c>
      <c r="U6" s="26" t="str">
        <f>IF(COUNTIF(Верно!O$3:O$181,Таблица!$A6)&gt;0,"+",IF(COUNTIF(Верно!O$3:O$181,"\"&amp;Таблица!$A6)&gt;0,"?",""))</f>
        <v/>
      </c>
      <c r="V6" s="26" t="str">
        <f>IF(COUNTIF(Верно!P$3:P$181,Таблица!$A6)&gt;0,"+",IF(COUNTIF(Верно!P$3:P$181,"\"&amp;Таблица!$A6)&gt;0,"?",""))</f>
        <v/>
      </c>
      <c r="W6" s="26" t="str">
        <f>IF(COUNTIF(Верно!Q$3:Q$181,Таблица!$A6)&gt;0,"+",IF(COUNTIF(Верно!Q$3:Q$181,"\"&amp;Таблица!$A6)&gt;0,"?",""))</f>
        <v/>
      </c>
      <c r="X6" s="26" t="str">
        <f>IF(COUNTIF(Верно!R$3:R$181,Таблица!$A6)&gt;0,"+",IF(COUNTIF(Верно!R$3:R$181,"\"&amp;Таблица!$A6)&gt;0,"?",""))</f>
        <v/>
      </c>
      <c r="Y6" s="26" t="str">
        <f>IF(COUNTIF(Верно!S$3:S$181,Таблица!$A6)&gt;0,"+",IF(COUNTIF(Верно!S$3:S$181,"\"&amp;Таблица!$A6)&gt;0,"?",""))</f>
        <v/>
      </c>
      <c r="Z6" s="26" t="str">
        <f>IF(COUNTIF(Верно!T$3:T$181,Таблица!$A6)&gt;0,"+",IF(COUNTIF(Верно!T$3:T$181,"\"&amp;Таблица!$A6)&gt;0,"?",""))</f>
        <v/>
      </c>
      <c r="AA6" s="26" t="str">
        <f>IF(COUNTIF(Верно!U$3:U$181,Таблица!$A6)&gt;0,"+",IF(COUNTIF(Верно!U$3:U$181,"\"&amp;Таблица!$A6)&gt;0,"?",""))</f>
        <v/>
      </c>
      <c r="AB6" s="26" t="str">
        <f>IF(COUNTIF(Верно!V$3:V$181,Таблица!$A6)&gt;0,"+",IF(COUNTIF(Верно!V$3:V$181,"\"&amp;Таблица!$A6)&gt;0,"?",""))</f>
        <v/>
      </c>
      <c r="AC6" s="26" t="str">
        <f>IF(COUNTIF(Верно!W$3:W$181,Таблица!$A6)&gt;0,"+",IF(COUNTIF(Верно!W$3:W$181,"\"&amp;Таблица!$A6)&gt;0,"?",""))</f>
        <v/>
      </c>
      <c r="AD6" s="27" t="str">
        <f>IF(COUNTIF(Верно!X$3:X$181,Таблица!$A6)&gt;0,"+",IF(COUNTIF(Верно!X$3:X$181,"\"&amp;Таблица!$A6)&gt;0,"?",""))</f>
        <v/>
      </c>
    </row>
    <row r="7" spans="1:30" ht="15.5" x14ac:dyDescent="0.35">
      <c r="A7" s="35"/>
      <c r="B7" s="61" t="str">
        <f ca="1">IF($A7&lt;&gt;"",OFFSET(Команды!$A$3,MATCH($A7,OFFSET(номера,0,Площадка!$C$1-1),0),0),"")</f>
        <v/>
      </c>
      <c r="C7" s="1" t="str">
        <f ca="1">IF($A7&lt;&gt;"",OFFSET(Команды!$B$3,MATCH($A7,OFFSET(номера,0,Площадка!$C$1-1),0),0),"")</f>
        <v/>
      </c>
      <c r="D7" s="1" t="str">
        <f ca="1">IF($A7&lt;&gt;"",OFFSET(Команды!$C$3,MATCH($A7,OFFSET(номера,0,Площадка!$C$1-1),0),0),"")</f>
        <v/>
      </c>
      <c r="E7" s="1" t="str">
        <f t="shared" si="4"/>
        <v/>
      </c>
      <c r="F7" s="62" t="str">
        <f t="shared" si="5"/>
        <v/>
      </c>
      <c r="G7" s="25" t="str">
        <f>IF(COUNTIF(Верно!A$3:A$181,Таблица!$A7)&gt;0,"+",IF(COUNTIF(Верно!A$3:A$181,"\"&amp;Таблица!$A7)&gt;0,"?",""))</f>
        <v/>
      </c>
      <c r="H7" s="26" t="str">
        <f>IF(COUNTIF(Верно!B$3:B$181,Таблица!$A7)&gt;0,"+",IF(COUNTIF(Верно!B$3:B$181,"\"&amp;Таблица!$A7)&gt;0,"?",""))</f>
        <v/>
      </c>
      <c r="I7" s="26" t="str">
        <f>IF(COUNTIF(Верно!C$3:C$181,Таблица!$A7)&gt;0,"+",IF(COUNTIF(Верно!C$3:C$181,"\"&amp;Таблица!$A7)&gt;0,"?",""))</f>
        <v/>
      </c>
      <c r="J7" s="26" t="str">
        <f>IF(COUNTIF(Верно!D$3:D$181,Таблица!$A7)&gt;0,"+",IF(COUNTIF(Верно!D$3:D$181,"\"&amp;Таблица!$A7)&gt;0,"?",""))</f>
        <v/>
      </c>
      <c r="K7" s="26" t="str">
        <f>IF(COUNTIF(Верно!E$3:E$181,Таблица!$A7)&gt;0,"+",IF(COUNTIF(Верно!E$3:E$181,"\"&amp;Таблица!$A7)&gt;0,"?",""))</f>
        <v/>
      </c>
      <c r="L7" s="26" t="str">
        <f>IF(COUNTIF(Верно!F$3:F$181,Таблица!$A7)&gt;0,"+",IF(COUNTIF(Верно!F$3:F$181,"\"&amp;Таблица!$A7)&gt;0,"?",""))</f>
        <v/>
      </c>
      <c r="M7" s="26" t="str">
        <f>IF(COUNTIF(Верно!G$3:G$181,Таблица!$A7)&gt;0,"+",IF(COUNTIF(Верно!G$3:G$181,"\"&amp;Таблица!$A7)&gt;0,"?",""))</f>
        <v/>
      </c>
      <c r="N7" s="26" t="str">
        <f>IF(COUNTIF(Верно!H$3:H$181,Таблица!$A7)&gt;0,"+",IF(COUNTIF(Верно!H$3:H$181,"\"&amp;Таблица!$A7)&gt;0,"?",""))</f>
        <v/>
      </c>
      <c r="O7" s="26" t="str">
        <f>IF(COUNTIF(Верно!I$3:I$181,Таблица!$A7)&gt;0,"+",IF(COUNTIF(Верно!I$3:I$181,"\"&amp;Таблица!$A7)&gt;0,"?",""))</f>
        <v/>
      </c>
      <c r="P7" s="26" t="str">
        <f>IF(COUNTIF(Верно!J$3:J$181,Таблица!$A7)&gt;0,"+",IF(COUNTIF(Верно!J$3:J$181,"\"&amp;Таблица!$A7)&gt;0,"?",""))</f>
        <v/>
      </c>
      <c r="Q7" s="26" t="str">
        <f>IF(COUNTIF(Верно!K$3:K$181,Таблица!$A7)&gt;0,"+",IF(COUNTIF(Верно!K$3:K$181,"\"&amp;Таблица!$A7)&gt;0,"?",""))</f>
        <v/>
      </c>
      <c r="R7" s="26" t="str">
        <f>IF(COUNTIF(Верно!L$3:L$181,Таблица!$A7)&gt;0,"+",IF(COUNTIF(Верно!L$3:L$181,"\"&amp;Таблица!$A7)&gt;0,"?",""))</f>
        <v/>
      </c>
      <c r="S7" s="26" t="str">
        <f>IF(COUNTIF(Верно!M$3:M$181,Таблица!$A7)&gt;0,"+",IF(COUNTIF(Верно!M$3:M$181,"\"&amp;Таблица!$A7)&gt;0,"?",""))</f>
        <v/>
      </c>
      <c r="T7" s="26" t="str">
        <f>IF(COUNTIF(Верно!N$3:N$181,Таблица!$A7)&gt;0,"+",IF(COUNTIF(Верно!N$3:N$181,"\"&amp;Таблица!$A7)&gt;0,"?",""))</f>
        <v/>
      </c>
      <c r="U7" s="26" t="str">
        <f>IF(COUNTIF(Верно!O$3:O$181,Таблица!$A7)&gt;0,"+",IF(COUNTIF(Верно!O$3:O$181,"\"&amp;Таблица!$A7)&gt;0,"?",""))</f>
        <v/>
      </c>
      <c r="V7" s="26" t="str">
        <f>IF(COUNTIF(Верно!P$3:P$181,Таблица!$A7)&gt;0,"+",IF(COUNTIF(Верно!P$3:P$181,"\"&amp;Таблица!$A7)&gt;0,"?",""))</f>
        <v/>
      </c>
      <c r="W7" s="26" t="str">
        <f>IF(COUNTIF(Верно!Q$3:Q$181,Таблица!$A7)&gt;0,"+",IF(COUNTIF(Верно!Q$3:Q$181,"\"&amp;Таблица!$A7)&gt;0,"?",""))</f>
        <v/>
      </c>
      <c r="X7" s="26" t="str">
        <f>IF(COUNTIF(Верно!R$3:R$181,Таблица!$A7)&gt;0,"+",IF(COUNTIF(Верно!R$3:R$181,"\"&amp;Таблица!$A7)&gt;0,"?",""))</f>
        <v/>
      </c>
      <c r="Y7" s="26" t="str">
        <f>IF(COUNTIF(Верно!S$3:S$181,Таблица!$A7)&gt;0,"+",IF(COUNTIF(Верно!S$3:S$181,"\"&amp;Таблица!$A7)&gt;0,"?",""))</f>
        <v/>
      </c>
      <c r="Z7" s="26" t="str">
        <f>IF(COUNTIF(Верно!T$3:T$181,Таблица!$A7)&gt;0,"+",IF(COUNTIF(Верно!T$3:T$181,"\"&amp;Таблица!$A7)&gt;0,"?",""))</f>
        <v/>
      </c>
      <c r="AA7" s="26" t="str">
        <f>IF(COUNTIF(Верно!U$3:U$181,Таблица!$A7)&gt;0,"+",IF(COUNTIF(Верно!U$3:U$181,"\"&amp;Таблица!$A7)&gt;0,"?",""))</f>
        <v/>
      </c>
      <c r="AB7" s="26" t="str">
        <f>IF(COUNTIF(Верно!V$3:V$181,Таблица!$A7)&gt;0,"+",IF(COUNTIF(Верно!V$3:V$181,"\"&amp;Таблица!$A7)&gt;0,"?",""))</f>
        <v/>
      </c>
      <c r="AC7" s="26" t="str">
        <f>IF(COUNTIF(Верно!W$3:W$181,Таблица!$A7)&gt;0,"+",IF(COUNTIF(Верно!W$3:W$181,"\"&amp;Таблица!$A7)&gt;0,"?",""))</f>
        <v/>
      </c>
      <c r="AD7" s="27" t="str">
        <f>IF(COUNTIF(Верно!X$3:X$181,Таблица!$A7)&gt;0,"+",IF(COUNTIF(Верно!X$3:X$181,"\"&amp;Таблица!$A7)&gt;0,"?",""))</f>
        <v/>
      </c>
    </row>
    <row r="8" spans="1:30" ht="15.5" x14ac:dyDescent="0.35">
      <c r="A8" s="35"/>
      <c r="B8" s="61" t="str">
        <f ca="1">IF($A8&lt;&gt;"",OFFSET(Команды!$A$3,MATCH($A8,OFFSET(номера,0,Площадка!$C$1-1),0),0),"")</f>
        <v/>
      </c>
      <c r="C8" s="1" t="str">
        <f ca="1">IF($A8&lt;&gt;"",OFFSET(Команды!$B$3,MATCH($A8,OFFSET(номера,0,Площадка!$C$1-1),0),0),"")</f>
        <v/>
      </c>
      <c r="D8" s="1" t="str">
        <f ca="1">IF($A8&lt;&gt;"",OFFSET(Команды!$C$3,MATCH($A8,OFFSET(номера,0,Площадка!$C$1-1),0),0),"")</f>
        <v/>
      </c>
      <c r="E8" s="1" t="str">
        <f t="shared" si="4"/>
        <v/>
      </c>
      <c r="F8" s="62" t="str">
        <f t="shared" si="5"/>
        <v/>
      </c>
      <c r="G8" s="25" t="str">
        <f>IF(COUNTIF(Верно!A$3:A$181,Таблица!$A8)&gt;0,"+",IF(COUNTIF(Верно!A$3:A$181,"\"&amp;Таблица!$A8)&gt;0,"?",""))</f>
        <v/>
      </c>
      <c r="H8" s="26" t="str">
        <f>IF(COUNTIF(Верно!B$3:B$181,Таблица!$A8)&gt;0,"+",IF(COUNTIF(Верно!B$3:B$181,"\"&amp;Таблица!$A8)&gt;0,"?",""))</f>
        <v/>
      </c>
      <c r="I8" s="26" t="str">
        <f>IF(COUNTIF(Верно!C$3:C$181,Таблица!$A8)&gt;0,"+",IF(COUNTIF(Верно!C$3:C$181,"\"&amp;Таблица!$A8)&gt;0,"?",""))</f>
        <v/>
      </c>
      <c r="J8" s="26" t="str">
        <f>IF(COUNTIF(Верно!D$3:D$181,Таблица!$A8)&gt;0,"+",IF(COUNTIF(Верно!D$3:D$181,"\"&amp;Таблица!$A8)&gt;0,"?",""))</f>
        <v/>
      </c>
      <c r="K8" s="26" t="str">
        <f>IF(COUNTIF(Верно!E$3:E$181,Таблица!$A8)&gt;0,"+",IF(COUNTIF(Верно!E$3:E$181,"\"&amp;Таблица!$A8)&gt;0,"?",""))</f>
        <v/>
      </c>
      <c r="L8" s="26" t="str">
        <f>IF(COUNTIF(Верно!F$3:F$181,Таблица!$A8)&gt;0,"+",IF(COUNTIF(Верно!F$3:F$181,"\"&amp;Таблица!$A8)&gt;0,"?",""))</f>
        <v/>
      </c>
      <c r="M8" s="26" t="str">
        <f>IF(COUNTIF(Верно!G$3:G$181,Таблица!$A8)&gt;0,"+",IF(COUNTIF(Верно!G$3:G$181,"\"&amp;Таблица!$A8)&gt;0,"?",""))</f>
        <v/>
      </c>
      <c r="N8" s="26" t="str">
        <f>IF(COUNTIF(Верно!H$3:H$181,Таблица!$A8)&gt;0,"+",IF(COUNTIF(Верно!H$3:H$181,"\"&amp;Таблица!$A8)&gt;0,"?",""))</f>
        <v/>
      </c>
      <c r="O8" s="26" t="str">
        <f>IF(COUNTIF(Верно!I$3:I$181,Таблица!$A8)&gt;0,"+",IF(COUNTIF(Верно!I$3:I$181,"\"&amp;Таблица!$A8)&gt;0,"?",""))</f>
        <v/>
      </c>
      <c r="P8" s="26" t="str">
        <f>IF(COUNTIF(Верно!J$3:J$181,Таблица!$A8)&gt;0,"+",IF(COUNTIF(Верно!J$3:J$181,"\"&amp;Таблица!$A8)&gt;0,"?",""))</f>
        <v/>
      </c>
      <c r="Q8" s="26" t="str">
        <f>IF(COUNTIF(Верно!K$3:K$181,Таблица!$A8)&gt;0,"+",IF(COUNTIF(Верно!K$3:K$181,"\"&amp;Таблица!$A8)&gt;0,"?",""))</f>
        <v/>
      </c>
      <c r="R8" s="26" t="str">
        <f>IF(COUNTIF(Верно!L$3:L$181,Таблица!$A8)&gt;0,"+",IF(COUNTIF(Верно!L$3:L$181,"\"&amp;Таблица!$A8)&gt;0,"?",""))</f>
        <v/>
      </c>
      <c r="S8" s="26" t="str">
        <f>IF(COUNTIF(Верно!M$3:M$181,Таблица!$A8)&gt;0,"+",IF(COUNTIF(Верно!M$3:M$181,"\"&amp;Таблица!$A8)&gt;0,"?",""))</f>
        <v/>
      </c>
      <c r="T8" s="26" t="str">
        <f>IF(COUNTIF(Верно!N$3:N$181,Таблица!$A8)&gt;0,"+",IF(COUNTIF(Верно!N$3:N$181,"\"&amp;Таблица!$A8)&gt;0,"?",""))</f>
        <v/>
      </c>
      <c r="U8" s="26" t="str">
        <f>IF(COUNTIF(Верно!O$3:O$181,Таблица!$A8)&gt;0,"+",IF(COUNTIF(Верно!O$3:O$181,"\"&amp;Таблица!$A8)&gt;0,"?",""))</f>
        <v/>
      </c>
      <c r="V8" s="26" t="str">
        <f>IF(COUNTIF(Верно!P$3:P$181,Таблица!$A8)&gt;0,"+",IF(COUNTIF(Верно!P$3:P$181,"\"&amp;Таблица!$A8)&gt;0,"?",""))</f>
        <v/>
      </c>
      <c r="W8" s="26" t="str">
        <f>IF(COUNTIF(Верно!Q$3:Q$181,Таблица!$A8)&gt;0,"+",IF(COUNTIF(Верно!Q$3:Q$181,"\"&amp;Таблица!$A8)&gt;0,"?",""))</f>
        <v/>
      </c>
      <c r="X8" s="26" t="str">
        <f>IF(COUNTIF(Верно!R$3:R$181,Таблица!$A8)&gt;0,"+",IF(COUNTIF(Верно!R$3:R$181,"\"&amp;Таблица!$A8)&gt;0,"?",""))</f>
        <v/>
      </c>
      <c r="Y8" s="26" t="str">
        <f>IF(COUNTIF(Верно!S$3:S$181,Таблица!$A8)&gt;0,"+",IF(COUNTIF(Верно!S$3:S$181,"\"&amp;Таблица!$A8)&gt;0,"?",""))</f>
        <v/>
      </c>
      <c r="Z8" s="26" t="str">
        <f>IF(COUNTIF(Верно!T$3:T$181,Таблица!$A8)&gt;0,"+",IF(COUNTIF(Верно!T$3:T$181,"\"&amp;Таблица!$A8)&gt;0,"?",""))</f>
        <v/>
      </c>
      <c r="AA8" s="26" t="str">
        <f>IF(COUNTIF(Верно!U$3:U$181,Таблица!$A8)&gt;0,"+",IF(COUNTIF(Верно!U$3:U$181,"\"&amp;Таблица!$A8)&gt;0,"?",""))</f>
        <v/>
      </c>
      <c r="AB8" s="26" t="str">
        <f>IF(COUNTIF(Верно!V$3:V$181,Таблица!$A8)&gt;0,"+",IF(COUNTIF(Верно!V$3:V$181,"\"&amp;Таблица!$A8)&gt;0,"?",""))</f>
        <v/>
      </c>
      <c r="AC8" s="26" t="str">
        <f>IF(COUNTIF(Верно!W$3:W$181,Таблица!$A8)&gt;0,"+",IF(COUNTIF(Верно!W$3:W$181,"\"&amp;Таблица!$A8)&gt;0,"?",""))</f>
        <v/>
      </c>
      <c r="AD8" s="27" t="str">
        <f>IF(COUNTIF(Верно!X$3:X$181,Таблица!$A8)&gt;0,"+",IF(COUNTIF(Верно!X$3:X$181,"\"&amp;Таблица!$A8)&gt;0,"?",""))</f>
        <v/>
      </c>
    </row>
    <row r="9" spans="1:30" ht="15.5" x14ac:dyDescent="0.35">
      <c r="A9" s="35"/>
      <c r="B9" s="61" t="str">
        <f ca="1">IF($A9&lt;&gt;"",OFFSET(Команды!$A$3,MATCH($A9,OFFSET(номера,0,Площадка!$C$1-1),0),0),"")</f>
        <v/>
      </c>
      <c r="C9" s="1" t="str">
        <f ca="1">IF($A9&lt;&gt;"",OFFSET(Команды!$B$3,MATCH($A9,OFFSET(номера,0,Площадка!$C$1-1),0),0),"")</f>
        <v/>
      </c>
      <c r="D9" s="1" t="str">
        <f ca="1">IF($A9&lt;&gt;"",OFFSET(Команды!$C$3,MATCH($A9,OFFSET(номера,0,Площадка!$C$1-1),0),0),"")</f>
        <v/>
      </c>
      <c r="E9" s="1" t="str">
        <f t="shared" si="4"/>
        <v/>
      </c>
      <c r="F9" s="62" t="str">
        <f t="shared" si="5"/>
        <v/>
      </c>
      <c r="G9" s="25" t="str">
        <f>IF(COUNTIF(Верно!A$3:A$181,Таблица!$A9)&gt;0,"+",IF(COUNTIF(Верно!A$3:A$181,"\"&amp;Таблица!$A9)&gt;0,"?",""))</f>
        <v/>
      </c>
      <c r="H9" s="26" t="str">
        <f>IF(COUNTIF(Верно!B$3:B$181,Таблица!$A9)&gt;0,"+",IF(COUNTIF(Верно!B$3:B$181,"\"&amp;Таблица!$A9)&gt;0,"?",""))</f>
        <v/>
      </c>
      <c r="I9" s="26" t="str">
        <f>IF(COUNTIF(Верно!C$3:C$181,Таблица!$A9)&gt;0,"+",IF(COUNTIF(Верно!C$3:C$181,"\"&amp;Таблица!$A9)&gt;0,"?",""))</f>
        <v/>
      </c>
      <c r="J9" s="26" t="str">
        <f>IF(COUNTIF(Верно!D$3:D$181,Таблица!$A9)&gt;0,"+",IF(COUNTIF(Верно!D$3:D$181,"\"&amp;Таблица!$A9)&gt;0,"?",""))</f>
        <v/>
      </c>
      <c r="K9" s="26" t="str">
        <f>IF(COUNTIF(Верно!E$3:E$181,Таблица!$A9)&gt;0,"+",IF(COUNTIF(Верно!E$3:E$181,"\"&amp;Таблица!$A9)&gt;0,"?",""))</f>
        <v/>
      </c>
      <c r="L9" s="26" t="str">
        <f>IF(COUNTIF(Верно!F$3:F$181,Таблица!$A9)&gt;0,"+",IF(COUNTIF(Верно!F$3:F$181,"\"&amp;Таблица!$A9)&gt;0,"?",""))</f>
        <v/>
      </c>
      <c r="M9" s="26" t="str">
        <f>IF(COUNTIF(Верно!G$3:G$181,Таблица!$A9)&gt;0,"+",IF(COUNTIF(Верно!G$3:G$181,"\"&amp;Таблица!$A9)&gt;0,"?",""))</f>
        <v/>
      </c>
      <c r="N9" s="26" t="str">
        <f>IF(COUNTIF(Верно!H$3:H$181,Таблица!$A9)&gt;0,"+",IF(COUNTIF(Верно!H$3:H$181,"\"&amp;Таблица!$A9)&gt;0,"?",""))</f>
        <v/>
      </c>
      <c r="O9" s="26" t="str">
        <f>IF(COUNTIF(Верно!I$3:I$181,Таблица!$A9)&gt;0,"+",IF(COUNTIF(Верно!I$3:I$181,"\"&amp;Таблица!$A9)&gt;0,"?",""))</f>
        <v/>
      </c>
      <c r="P9" s="26" t="str">
        <f>IF(COUNTIF(Верно!J$3:J$181,Таблица!$A9)&gt;0,"+",IF(COUNTIF(Верно!J$3:J$181,"\"&amp;Таблица!$A9)&gt;0,"?",""))</f>
        <v/>
      </c>
      <c r="Q9" s="26" t="str">
        <f>IF(COUNTIF(Верно!K$3:K$181,Таблица!$A9)&gt;0,"+",IF(COUNTIF(Верно!K$3:K$181,"\"&amp;Таблица!$A9)&gt;0,"?",""))</f>
        <v/>
      </c>
      <c r="R9" s="26" t="str">
        <f>IF(COUNTIF(Верно!L$3:L$181,Таблица!$A9)&gt;0,"+",IF(COUNTIF(Верно!L$3:L$181,"\"&amp;Таблица!$A9)&gt;0,"?",""))</f>
        <v/>
      </c>
      <c r="S9" s="26" t="str">
        <f>IF(COUNTIF(Верно!M$3:M$181,Таблица!$A9)&gt;0,"+",IF(COUNTIF(Верно!M$3:M$181,"\"&amp;Таблица!$A9)&gt;0,"?",""))</f>
        <v/>
      </c>
      <c r="T9" s="26" t="str">
        <f>IF(COUNTIF(Верно!N$3:N$181,Таблица!$A9)&gt;0,"+",IF(COUNTIF(Верно!N$3:N$181,"\"&amp;Таблица!$A9)&gt;0,"?",""))</f>
        <v/>
      </c>
      <c r="U9" s="26" t="str">
        <f>IF(COUNTIF(Верно!O$3:O$181,Таблица!$A9)&gt;0,"+",IF(COUNTIF(Верно!O$3:O$181,"\"&amp;Таблица!$A9)&gt;0,"?",""))</f>
        <v/>
      </c>
      <c r="V9" s="26" t="str">
        <f>IF(COUNTIF(Верно!P$3:P$181,Таблица!$A9)&gt;0,"+",IF(COUNTIF(Верно!P$3:P$181,"\"&amp;Таблица!$A9)&gt;0,"?",""))</f>
        <v/>
      </c>
      <c r="W9" s="26" t="str">
        <f>IF(COUNTIF(Верно!Q$3:Q$181,Таблица!$A9)&gt;0,"+",IF(COUNTIF(Верно!Q$3:Q$181,"\"&amp;Таблица!$A9)&gt;0,"?",""))</f>
        <v/>
      </c>
      <c r="X9" s="26" t="str">
        <f>IF(COUNTIF(Верно!R$3:R$181,Таблица!$A9)&gt;0,"+",IF(COUNTIF(Верно!R$3:R$181,"\"&amp;Таблица!$A9)&gt;0,"?",""))</f>
        <v/>
      </c>
      <c r="Y9" s="26" t="str">
        <f>IF(COUNTIF(Верно!S$3:S$181,Таблица!$A9)&gt;0,"+",IF(COUNTIF(Верно!S$3:S$181,"\"&amp;Таблица!$A9)&gt;0,"?",""))</f>
        <v/>
      </c>
      <c r="Z9" s="26" t="str">
        <f>IF(COUNTIF(Верно!T$3:T$181,Таблица!$A9)&gt;0,"+",IF(COUNTIF(Верно!T$3:T$181,"\"&amp;Таблица!$A9)&gt;0,"?",""))</f>
        <v/>
      </c>
      <c r="AA9" s="26" t="str">
        <f>IF(COUNTIF(Верно!U$3:U$181,Таблица!$A9)&gt;0,"+",IF(COUNTIF(Верно!U$3:U$181,"\"&amp;Таблица!$A9)&gt;0,"?",""))</f>
        <v/>
      </c>
      <c r="AB9" s="26" t="str">
        <f>IF(COUNTIF(Верно!V$3:V$181,Таблица!$A9)&gt;0,"+",IF(COUNTIF(Верно!V$3:V$181,"\"&amp;Таблица!$A9)&gt;0,"?",""))</f>
        <v/>
      </c>
      <c r="AC9" s="26" t="str">
        <f>IF(COUNTIF(Верно!W$3:W$181,Таблица!$A9)&gt;0,"+",IF(COUNTIF(Верно!W$3:W$181,"\"&amp;Таблица!$A9)&gt;0,"?",""))</f>
        <v/>
      </c>
      <c r="AD9" s="27" t="str">
        <f>IF(COUNTIF(Верно!X$3:X$181,Таблица!$A9)&gt;0,"+",IF(COUNTIF(Верно!X$3:X$181,"\"&amp;Таблица!$A9)&gt;0,"?",""))</f>
        <v/>
      </c>
    </row>
    <row r="10" spans="1:30" ht="15.5" x14ac:dyDescent="0.35">
      <c r="A10" s="35"/>
      <c r="B10" s="61" t="str">
        <f ca="1">IF($A10&lt;&gt;"",OFFSET(Команды!$A$3,MATCH($A10,OFFSET(номера,0,Площадка!$C$1-1),0),0),"")</f>
        <v/>
      </c>
      <c r="C10" s="1" t="str">
        <f ca="1">IF($A10&lt;&gt;"",OFFSET(Команды!$B$3,MATCH($A10,OFFSET(номера,0,Площадка!$C$1-1),0),0),"")</f>
        <v/>
      </c>
      <c r="D10" s="1" t="str">
        <f ca="1">IF($A10&lt;&gt;"",OFFSET(Команды!$C$3,MATCH($A10,OFFSET(номера,0,Площадка!$C$1-1),0),0),"")</f>
        <v/>
      </c>
      <c r="E10" s="1" t="str">
        <f t="shared" si="4"/>
        <v/>
      </c>
      <c r="F10" s="62" t="str">
        <f t="shared" si="5"/>
        <v/>
      </c>
      <c r="G10" s="25" t="str">
        <f>IF(COUNTIF(Верно!A$3:A$181,Таблица!$A10)&gt;0,"+",IF(COUNTIF(Верно!A$3:A$181,"\"&amp;Таблица!$A10)&gt;0,"?",""))</f>
        <v/>
      </c>
      <c r="H10" s="26" t="str">
        <f>IF(COUNTIF(Верно!B$3:B$181,Таблица!$A10)&gt;0,"+",IF(COUNTIF(Верно!B$3:B$181,"\"&amp;Таблица!$A10)&gt;0,"?",""))</f>
        <v/>
      </c>
      <c r="I10" s="26" t="str">
        <f>IF(COUNTIF(Верно!C$3:C$181,Таблица!$A10)&gt;0,"+",IF(COUNTIF(Верно!C$3:C$181,"\"&amp;Таблица!$A10)&gt;0,"?",""))</f>
        <v/>
      </c>
      <c r="J10" s="26" t="str">
        <f>IF(COUNTIF(Верно!D$3:D$181,Таблица!$A10)&gt;0,"+",IF(COUNTIF(Верно!D$3:D$181,"\"&amp;Таблица!$A10)&gt;0,"?",""))</f>
        <v/>
      </c>
      <c r="K10" s="26" t="str">
        <f>IF(COUNTIF(Верно!E$3:E$181,Таблица!$A10)&gt;0,"+",IF(COUNTIF(Верно!E$3:E$181,"\"&amp;Таблица!$A10)&gt;0,"?",""))</f>
        <v/>
      </c>
      <c r="L10" s="26" t="str">
        <f>IF(COUNTIF(Верно!F$3:F$181,Таблица!$A10)&gt;0,"+",IF(COUNTIF(Верно!F$3:F$181,"\"&amp;Таблица!$A10)&gt;0,"?",""))</f>
        <v/>
      </c>
      <c r="M10" s="26" t="str">
        <f>IF(COUNTIF(Верно!G$3:G$181,Таблица!$A10)&gt;0,"+",IF(COUNTIF(Верно!G$3:G$181,"\"&amp;Таблица!$A10)&gt;0,"?",""))</f>
        <v/>
      </c>
      <c r="N10" s="26" t="str">
        <f>IF(COUNTIF(Верно!H$3:H$181,Таблица!$A10)&gt;0,"+",IF(COUNTIF(Верно!H$3:H$181,"\"&amp;Таблица!$A10)&gt;0,"?",""))</f>
        <v/>
      </c>
      <c r="O10" s="26" t="str">
        <f>IF(COUNTIF(Верно!I$3:I$181,Таблица!$A10)&gt;0,"+",IF(COUNTIF(Верно!I$3:I$181,"\"&amp;Таблица!$A10)&gt;0,"?",""))</f>
        <v/>
      </c>
      <c r="P10" s="26" t="str">
        <f>IF(COUNTIF(Верно!J$3:J$181,Таблица!$A10)&gt;0,"+",IF(COUNTIF(Верно!J$3:J$181,"\"&amp;Таблица!$A10)&gt;0,"?",""))</f>
        <v/>
      </c>
      <c r="Q10" s="26" t="str">
        <f>IF(COUNTIF(Верно!K$3:K$181,Таблица!$A10)&gt;0,"+",IF(COUNTIF(Верно!K$3:K$181,"\"&amp;Таблица!$A10)&gt;0,"?",""))</f>
        <v/>
      </c>
      <c r="R10" s="26" t="str">
        <f>IF(COUNTIF(Верно!L$3:L$181,Таблица!$A10)&gt;0,"+",IF(COUNTIF(Верно!L$3:L$181,"\"&amp;Таблица!$A10)&gt;0,"?",""))</f>
        <v/>
      </c>
      <c r="S10" s="26" t="str">
        <f>IF(COUNTIF(Верно!M$3:M$181,Таблица!$A10)&gt;0,"+",IF(COUNTIF(Верно!M$3:M$181,"\"&amp;Таблица!$A10)&gt;0,"?",""))</f>
        <v/>
      </c>
      <c r="T10" s="26" t="str">
        <f>IF(COUNTIF(Верно!N$3:N$181,Таблица!$A10)&gt;0,"+",IF(COUNTIF(Верно!N$3:N$181,"\"&amp;Таблица!$A10)&gt;0,"?",""))</f>
        <v/>
      </c>
      <c r="U10" s="26" t="str">
        <f>IF(COUNTIF(Верно!O$3:O$181,Таблица!$A10)&gt;0,"+",IF(COUNTIF(Верно!O$3:O$181,"\"&amp;Таблица!$A10)&gt;0,"?",""))</f>
        <v/>
      </c>
      <c r="V10" s="26" t="str">
        <f>IF(COUNTIF(Верно!P$3:P$181,Таблица!$A10)&gt;0,"+",IF(COUNTIF(Верно!P$3:P$181,"\"&amp;Таблица!$A10)&gt;0,"?",""))</f>
        <v/>
      </c>
      <c r="W10" s="26" t="str">
        <f>IF(COUNTIF(Верно!Q$3:Q$181,Таблица!$A10)&gt;0,"+",IF(COUNTIF(Верно!Q$3:Q$181,"\"&amp;Таблица!$A10)&gt;0,"?",""))</f>
        <v/>
      </c>
      <c r="X10" s="26" t="str">
        <f>IF(COUNTIF(Верно!R$3:R$181,Таблица!$A10)&gt;0,"+",IF(COUNTIF(Верно!R$3:R$181,"\"&amp;Таблица!$A10)&gt;0,"?",""))</f>
        <v/>
      </c>
      <c r="Y10" s="26" t="str">
        <f>IF(COUNTIF(Верно!S$3:S$181,Таблица!$A10)&gt;0,"+",IF(COUNTIF(Верно!S$3:S$181,"\"&amp;Таблица!$A10)&gt;0,"?",""))</f>
        <v/>
      </c>
      <c r="Z10" s="26" t="str">
        <f>IF(COUNTIF(Верно!T$3:T$181,Таблица!$A10)&gt;0,"+",IF(COUNTIF(Верно!T$3:T$181,"\"&amp;Таблица!$A10)&gt;0,"?",""))</f>
        <v/>
      </c>
      <c r="AA10" s="26" t="str">
        <f>IF(COUNTIF(Верно!U$3:U$181,Таблица!$A10)&gt;0,"+",IF(COUNTIF(Верно!U$3:U$181,"\"&amp;Таблица!$A10)&gt;0,"?",""))</f>
        <v/>
      </c>
      <c r="AB10" s="26" t="str">
        <f>IF(COUNTIF(Верно!V$3:V$181,Таблица!$A10)&gt;0,"+",IF(COUNTIF(Верно!V$3:V$181,"\"&amp;Таблица!$A10)&gt;0,"?",""))</f>
        <v/>
      </c>
      <c r="AC10" s="26" t="str">
        <f>IF(COUNTIF(Верно!W$3:W$181,Таблица!$A10)&gt;0,"+",IF(COUNTIF(Верно!W$3:W$181,"\"&amp;Таблица!$A10)&gt;0,"?",""))</f>
        <v/>
      </c>
      <c r="AD10" s="27" t="str">
        <f>IF(COUNTIF(Верно!X$3:X$181,Таблица!$A10)&gt;0,"+",IF(COUNTIF(Верно!X$3:X$181,"\"&amp;Таблица!$A10)&gt;0,"?",""))</f>
        <v/>
      </c>
    </row>
    <row r="11" spans="1:30" ht="15.5" x14ac:dyDescent="0.35">
      <c r="A11" s="35"/>
      <c r="B11" s="61" t="str">
        <f ca="1">IF($A11&lt;&gt;"",OFFSET(Команды!$A$3,MATCH($A11,OFFSET(номера,0,Площадка!$C$1-1),0),0),"")</f>
        <v/>
      </c>
      <c r="C11" s="1" t="str">
        <f ca="1">IF($A11&lt;&gt;"",OFFSET(Команды!$B$3,MATCH($A11,OFFSET(номера,0,Площадка!$C$1-1),0),0),"")</f>
        <v/>
      </c>
      <c r="D11" s="1" t="str">
        <f ca="1">IF($A11&lt;&gt;"",OFFSET(Команды!$C$3,MATCH($A11,OFFSET(номера,0,Площадка!$C$1-1),0),0),"")</f>
        <v/>
      </c>
      <c r="E11" s="1" t="str">
        <f t="shared" si="4"/>
        <v/>
      </c>
      <c r="F11" s="62" t="str">
        <f t="shared" si="5"/>
        <v/>
      </c>
      <c r="G11" s="25" t="str">
        <f>IF(COUNTIF(Верно!A$3:A$181,Таблица!$A11)&gt;0,"+",IF(COUNTIF(Верно!A$3:A$181,"\"&amp;Таблица!$A11)&gt;0,"?",""))</f>
        <v/>
      </c>
      <c r="H11" s="26" t="str">
        <f>IF(COUNTIF(Верно!B$3:B$181,Таблица!$A11)&gt;0,"+",IF(COUNTIF(Верно!B$3:B$181,"\"&amp;Таблица!$A11)&gt;0,"?",""))</f>
        <v/>
      </c>
      <c r="I11" s="26" t="str">
        <f>IF(COUNTIF(Верно!C$3:C$181,Таблица!$A11)&gt;0,"+",IF(COUNTIF(Верно!C$3:C$181,"\"&amp;Таблица!$A11)&gt;0,"?",""))</f>
        <v/>
      </c>
      <c r="J11" s="26" t="str">
        <f>IF(COUNTIF(Верно!D$3:D$181,Таблица!$A11)&gt;0,"+",IF(COUNTIF(Верно!D$3:D$181,"\"&amp;Таблица!$A11)&gt;0,"?",""))</f>
        <v/>
      </c>
      <c r="K11" s="26" t="str">
        <f>IF(COUNTIF(Верно!E$3:E$181,Таблица!$A11)&gt;0,"+",IF(COUNTIF(Верно!E$3:E$181,"\"&amp;Таблица!$A11)&gt;0,"?",""))</f>
        <v/>
      </c>
      <c r="L11" s="26" t="str">
        <f>IF(COUNTIF(Верно!F$3:F$181,Таблица!$A11)&gt;0,"+",IF(COUNTIF(Верно!F$3:F$181,"\"&amp;Таблица!$A11)&gt;0,"?",""))</f>
        <v/>
      </c>
      <c r="M11" s="26" t="str">
        <f>IF(COUNTIF(Верно!G$3:G$181,Таблица!$A11)&gt;0,"+",IF(COUNTIF(Верно!G$3:G$181,"\"&amp;Таблица!$A11)&gt;0,"?",""))</f>
        <v/>
      </c>
      <c r="N11" s="26" t="str">
        <f>IF(COUNTIF(Верно!H$3:H$181,Таблица!$A11)&gt;0,"+",IF(COUNTIF(Верно!H$3:H$181,"\"&amp;Таблица!$A11)&gt;0,"?",""))</f>
        <v/>
      </c>
      <c r="O11" s="26" t="str">
        <f>IF(COUNTIF(Верно!I$3:I$181,Таблица!$A11)&gt;0,"+",IF(COUNTIF(Верно!I$3:I$181,"\"&amp;Таблица!$A11)&gt;0,"?",""))</f>
        <v/>
      </c>
      <c r="P11" s="26" t="str">
        <f>IF(COUNTIF(Верно!J$3:J$181,Таблица!$A11)&gt;0,"+",IF(COUNTIF(Верно!J$3:J$181,"\"&amp;Таблица!$A11)&gt;0,"?",""))</f>
        <v/>
      </c>
      <c r="Q11" s="26" t="str">
        <f>IF(COUNTIF(Верно!K$3:K$181,Таблица!$A11)&gt;0,"+",IF(COUNTIF(Верно!K$3:K$181,"\"&amp;Таблица!$A11)&gt;0,"?",""))</f>
        <v/>
      </c>
      <c r="R11" s="26" t="str">
        <f>IF(COUNTIF(Верно!L$3:L$181,Таблица!$A11)&gt;0,"+",IF(COUNTIF(Верно!L$3:L$181,"\"&amp;Таблица!$A11)&gt;0,"?",""))</f>
        <v/>
      </c>
      <c r="S11" s="26" t="str">
        <f>IF(COUNTIF(Верно!M$3:M$181,Таблица!$A11)&gt;0,"+",IF(COUNTIF(Верно!M$3:M$181,"\"&amp;Таблица!$A11)&gt;0,"?",""))</f>
        <v/>
      </c>
      <c r="T11" s="26" t="str">
        <f>IF(COUNTIF(Верно!N$3:N$181,Таблица!$A11)&gt;0,"+",IF(COUNTIF(Верно!N$3:N$181,"\"&amp;Таблица!$A11)&gt;0,"?",""))</f>
        <v/>
      </c>
      <c r="U11" s="26" t="str">
        <f>IF(COUNTIF(Верно!O$3:O$181,Таблица!$A11)&gt;0,"+",IF(COUNTIF(Верно!O$3:O$181,"\"&amp;Таблица!$A11)&gt;0,"?",""))</f>
        <v/>
      </c>
      <c r="V11" s="26" t="str">
        <f>IF(COUNTIF(Верно!P$3:P$181,Таблица!$A11)&gt;0,"+",IF(COUNTIF(Верно!P$3:P$181,"\"&amp;Таблица!$A11)&gt;0,"?",""))</f>
        <v/>
      </c>
      <c r="W11" s="26" t="str">
        <f>IF(COUNTIF(Верно!Q$3:Q$181,Таблица!$A11)&gt;0,"+",IF(COUNTIF(Верно!Q$3:Q$181,"\"&amp;Таблица!$A11)&gt;0,"?",""))</f>
        <v/>
      </c>
      <c r="X11" s="26" t="str">
        <f>IF(COUNTIF(Верно!R$3:R$181,Таблица!$A11)&gt;0,"+",IF(COUNTIF(Верно!R$3:R$181,"\"&amp;Таблица!$A11)&gt;0,"?",""))</f>
        <v/>
      </c>
      <c r="Y11" s="26" t="str">
        <f>IF(COUNTIF(Верно!S$3:S$181,Таблица!$A11)&gt;0,"+",IF(COUNTIF(Верно!S$3:S$181,"\"&amp;Таблица!$A11)&gt;0,"?",""))</f>
        <v/>
      </c>
      <c r="Z11" s="26" t="str">
        <f>IF(COUNTIF(Верно!T$3:T$181,Таблица!$A11)&gt;0,"+",IF(COUNTIF(Верно!T$3:T$181,"\"&amp;Таблица!$A11)&gt;0,"?",""))</f>
        <v/>
      </c>
      <c r="AA11" s="26" t="str">
        <f>IF(COUNTIF(Верно!U$3:U$181,Таблица!$A11)&gt;0,"+",IF(COUNTIF(Верно!U$3:U$181,"\"&amp;Таблица!$A11)&gt;0,"?",""))</f>
        <v/>
      </c>
      <c r="AB11" s="26" t="str">
        <f>IF(COUNTIF(Верно!V$3:V$181,Таблица!$A11)&gt;0,"+",IF(COUNTIF(Верно!V$3:V$181,"\"&amp;Таблица!$A11)&gt;0,"?",""))</f>
        <v/>
      </c>
      <c r="AC11" s="26" t="str">
        <f>IF(COUNTIF(Верно!W$3:W$181,Таблица!$A11)&gt;0,"+",IF(COUNTIF(Верно!W$3:W$181,"\"&amp;Таблица!$A11)&gt;0,"?",""))</f>
        <v/>
      </c>
      <c r="AD11" s="27" t="str">
        <f>IF(COUNTIF(Верно!X$3:X$181,Таблица!$A11)&gt;0,"+",IF(COUNTIF(Верно!X$3:X$181,"\"&amp;Таблица!$A11)&gt;0,"?",""))</f>
        <v/>
      </c>
    </row>
    <row r="12" spans="1:30" ht="15.5" x14ac:dyDescent="0.35">
      <c r="A12" s="35"/>
      <c r="B12" s="61" t="str">
        <f ca="1">IF($A12&lt;&gt;"",OFFSET(Команды!$A$3,MATCH($A12,OFFSET(номера,0,Площадка!$C$1-1),0),0),"")</f>
        <v/>
      </c>
      <c r="C12" s="1" t="str">
        <f ca="1">IF($A12&lt;&gt;"",OFFSET(Команды!$B$3,MATCH($A12,OFFSET(номера,0,Площадка!$C$1-1),0),0),"")</f>
        <v/>
      </c>
      <c r="D12" s="1" t="str">
        <f ca="1">IF($A12&lt;&gt;"",OFFSET(Команды!$C$3,MATCH($A12,OFFSET(номера,0,Площадка!$C$1-1),0),0),"")</f>
        <v/>
      </c>
      <c r="E12" s="1" t="str">
        <f t="shared" si="4"/>
        <v/>
      </c>
      <c r="F12" s="62" t="str">
        <f t="shared" si="5"/>
        <v/>
      </c>
      <c r="G12" s="25" t="str">
        <f>IF(COUNTIF(Верно!A$3:A$181,Таблица!$A12)&gt;0,"+",IF(COUNTIF(Верно!A$3:A$181,"\"&amp;Таблица!$A12)&gt;0,"?",""))</f>
        <v/>
      </c>
      <c r="H12" s="26" t="str">
        <f>IF(COUNTIF(Верно!B$3:B$181,Таблица!$A12)&gt;0,"+",IF(COUNTIF(Верно!B$3:B$181,"\"&amp;Таблица!$A12)&gt;0,"?",""))</f>
        <v/>
      </c>
      <c r="I12" s="26" t="str">
        <f>IF(COUNTIF(Верно!C$3:C$181,Таблица!$A12)&gt;0,"+",IF(COUNTIF(Верно!C$3:C$181,"\"&amp;Таблица!$A12)&gt;0,"?",""))</f>
        <v/>
      </c>
      <c r="J12" s="26" t="str">
        <f>IF(COUNTIF(Верно!D$3:D$181,Таблица!$A12)&gt;0,"+",IF(COUNTIF(Верно!D$3:D$181,"\"&amp;Таблица!$A12)&gt;0,"?",""))</f>
        <v/>
      </c>
      <c r="K12" s="26" t="str">
        <f>IF(COUNTIF(Верно!E$3:E$181,Таблица!$A12)&gt;0,"+",IF(COUNTIF(Верно!E$3:E$181,"\"&amp;Таблица!$A12)&gt;0,"?",""))</f>
        <v/>
      </c>
      <c r="L12" s="26" t="str">
        <f>IF(COUNTIF(Верно!F$3:F$181,Таблица!$A12)&gt;0,"+",IF(COUNTIF(Верно!F$3:F$181,"\"&amp;Таблица!$A12)&gt;0,"?",""))</f>
        <v/>
      </c>
      <c r="M12" s="26" t="str">
        <f>IF(COUNTIF(Верно!G$3:G$181,Таблица!$A12)&gt;0,"+",IF(COUNTIF(Верно!G$3:G$181,"\"&amp;Таблица!$A12)&gt;0,"?",""))</f>
        <v/>
      </c>
      <c r="N12" s="26" t="str">
        <f>IF(COUNTIF(Верно!H$3:H$181,Таблица!$A12)&gt;0,"+",IF(COUNTIF(Верно!H$3:H$181,"\"&amp;Таблица!$A12)&gt;0,"?",""))</f>
        <v/>
      </c>
      <c r="O12" s="26" t="str">
        <f>IF(COUNTIF(Верно!I$3:I$181,Таблица!$A12)&gt;0,"+",IF(COUNTIF(Верно!I$3:I$181,"\"&amp;Таблица!$A12)&gt;0,"?",""))</f>
        <v/>
      </c>
      <c r="P12" s="26" t="str">
        <f>IF(COUNTIF(Верно!J$3:J$181,Таблица!$A12)&gt;0,"+",IF(COUNTIF(Верно!J$3:J$181,"\"&amp;Таблица!$A12)&gt;0,"?",""))</f>
        <v/>
      </c>
      <c r="Q12" s="26" t="str">
        <f>IF(COUNTIF(Верно!K$3:K$181,Таблица!$A12)&gt;0,"+",IF(COUNTIF(Верно!K$3:K$181,"\"&amp;Таблица!$A12)&gt;0,"?",""))</f>
        <v/>
      </c>
      <c r="R12" s="26" t="str">
        <f>IF(COUNTIF(Верно!L$3:L$181,Таблица!$A12)&gt;0,"+",IF(COUNTIF(Верно!L$3:L$181,"\"&amp;Таблица!$A12)&gt;0,"?",""))</f>
        <v/>
      </c>
      <c r="S12" s="26" t="str">
        <f>IF(COUNTIF(Верно!M$3:M$181,Таблица!$A12)&gt;0,"+",IF(COUNTIF(Верно!M$3:M$181,"\"&amp;Таблица!$A12)&gt;0,"?",""))</f>
        <v/>
      </c>
      <c r="T12" s="26" t="str">
        <f>IF(COUNTIF(Верно!N$3:N$181,Таблица!$A12)&gt;0,"+",IF(COUNTIF(Верно!N$3:N$181,"\"&amp;Таблица!$A12)&gt;0,"?",""))</f>
        <v/>
      </c>
      <c r="U12" s="26" t="str">
        <f>IF(COUNTIF(Верно!O$3:O$181,Таблица!$A12)&gt;0,"+",IF(COUNTIF(Верно!O$3:O$181,"\"&amp;Таблица!$A12)&gt;0,"?",""))</f>
        <v/>
      </c>
      <c r="V12" s="26" t="str">
        <f>IF(COUNTIF(Верно!P$3:P$181,Таблица!$A12)&gt;0,"+",IF(COUNTIF(Верно!P$3:P$181,"\"&amp;Таблица!$A12)&gt;0,"?",""))</f>
        <v/>
      </c>
      <c r="W12" s="26" t="str">
        <f>IF(COUNTIF(Верно!Q$3:Q$181,Таблица!$A12)&gt;0,"+",IF(COUNTIF(Верно!Q$3:Q$181,"\"&amp;Таблица!$A12)&gt;0,"?",""))</f>
        <v/>
      </c>
      <c r="X12" s="26" t="str">
        <f>IF(COUNTIF(Верно!R$3:R$181,Таблица!$A12)&gt;0,"+",IF(COUNTIF(Верно!R$3:R$181,"\"&amp;Таблица!$A12)&gt;0,"?",""))</f>
        <v/>
      </c>
      <c r="Y12" s="26" t="str">
        <f>IF(COUNTIF(Верно!S$3:S$181,Таблица!$A12)&gt;0,"+",IF(COUNTIF(Верно!S$3:S$181,"\"&amp;Таблица!$A12)&gt;0,"?",""))</f>
        <v/>
      </c>
      <c r="Z12" s="26" t="str">
        <f>IF(COUNTIF(Верно!T$3:T$181,Таблица!$A12)&gt;0,"+",IF(COUNTIF(Верно!T$3:T$181,"\"&amp;Таблица!$A12)&gt;0,"?",""))</f>
        <v/>
      </c>
      <c r="AA12" s="26" t="str">
        <f>IF(COUNTIF(Верно!U$3:U$181,Таблица!$A12)&gt;0,"+",IF(COUNTIF(Верно!U$3:U$181,"\"&amp;Таблица!$A12)&gt;0,"?",""))</f>
        <v/>
      </c>
      <c r="AB12" s="26" t="str">
        <f>IF(COUNTIF(Верно!V$3:V$181,Таблица!$A12)&gt;0,"+",IF(COUNTIF(Верно!V$3:V$181,"\"&amp;Таблица!$A12)&gt;0,"?",""))</f>
        <v/>
      </c>
      <c r="AC12" s="26" t="str">
        <f>IF(COUNTIF(Верно!W$3:W$181,Таблица!$A12)&gt;0,"+",IF(COUNTIF(Верно!W$3:W$181,"\"&amp;Таблица!$A12)&gt;0,"?",""))</f>
        <v/>
      </c>
      <c r="AD12" s="27" t="str">
        <f>IF(COUNTIF(Верно!X$3:X$181,Таблица!$A12)&gt;0,"+",IF(COUNTIF(Верно!X$3:X$181,"\"&amp;Таблица!$A12)&gt;0,"?",""))</f>
        <v/>
      </c>
    </row>
    <row r="13" spans="1:30" ht="15.5" x14ac:dyDescent="0.35">
      <c r="A13" s="35"/>
      <c r="B13" s="61" t="str">
        <f ca="1">IF($A13&lt;&gt;"",OFFSET(Команды!$A$3,MATCH($A13,OFFSET(номера,0,Площадка!$C$1-1),0),0),"")</f>
        <v/>
      </c>
      <c r="C13" s="1" t="str">
        <f ca="1">IF($A13&lt;&gt;"",OFFSET(Команды!$B$3,MATCH($A13,OFFSET(номера,0,Площадка!$C$1-1),0),0),"")</f>
        <v/>
      </c>
      <c r="D13" s="1" t="str">
        <f ca="1">IF($A13&lt;&gt;"",OFFSET(Команды!$C$3,MATCH($A13,OFFSET(номера,0,Площадка!$C$1-1),0),0),"")</f>
        <v/>
      </c>
      <c r="E13" s="1" t="str">
        <f t="shared" si="4"/>
        <v/>
      </c>
      <c r="F13" s="62" t="str">
        <f t="shared" si="5"/>
        <v/>
      </c>
      <c r="G13" s="25" t="str">
        <f>IF(COUNTIF(Верно!A$3:A$181,Таблица!$A13)&gt;0,"+",IF(COUNTIF(Верно!A$3:A$181,"\"&amp;Таблица!$A13)&gt;0,"?",""))</f>
        <v/>
      </c>
      <c r="H13" s="26" t="str">
        <f>IF(COUNTIF(Верно!B$3:B$181,Таблица!$A13)&gt;0,"+",IF(COUNTIF(Верно!B$3:B$181,"\"&amp;Таблица!$A13)&gt;0,"?",""))</f>
        <v/>
      </c>
      <c r="I13" s="26" t="str">
        <f>IF(COUNTIF(Верно!C$3:C$181,Таблица!$A13)&gt;0,"+",IF(COUNTIF(Верно!C$3:C$181,"\"&amp;Таблица!$A13)&gt;0,"?",""))</f>
        <v/>
      </c>
      <c r="J13" s="26" t="str">
        <f>IF(COUNTIF(Верно!D$3:D$181,Таблица!$A13)&gt;0,"+",IF(COUNTIF(Верно!D$3:D$181,"\"&amp;Таблица!$A13)&gt;0,"?",""))</f>
        <v/>
      </c>
      <c r="K13" s="26" t="str">
        <f>IF(COUNTIF(Верно!E$3:E$181,Таблица!$A13)&gt;0,"+",IF(COUNTIF(Верно!E$3:E$181,"\"&amp;Таблица!$A13)&gt;0,"?",""))</f>
        <v/>
      </c>
      <c r="L13" s="26" t="str">
        <f>IF(COUNTIF(Верно!F$3:F$181,Таблица!$A13)&gt;0,"+",IF(COUNTIF(Верно!F$3:F$181,"\"&amp;Таблица!$A13)&gt;0,"?",""))</f>
        <v/>
      </c>
      <c r="M13" s="26" t="str">
        <f>IF(COUNTIF(Верно!G$3:G$181,Таблица!$A13)&gt;0,"+",IF(COUNTIF(Верно!G$3:G$181,"\"&amp;Таблица!$A13)&gt;0,"?",""))</f>
        <v/>
      </c>
      <c r="N13" s="26" t="str">
        <f>IF(COUNTIF(Верно!H$3:H$181,Таблица!$A13)&gt;0,"+",IF(COUNTIF(Верно!H$3:H$181,"\"&amp;Таблица!$A13)&gt;0,"?",""))</f>
        <v/>
      </c>
      <c r="O13" s="26" t="str">
        <f>IF(COUNTIF(Верно!I$3:I$181,Таблица!$A13)&gt;0,"+",IF(COUNTIF(Верно!I$3:I$181,"\"&amp;Таблица!$A13)&gt;0,"?",""))</f>
        <v/>
      </c>
      <c r="P13" s="26" t="str">
        <f>IF(COUNTIF(Верно!J$3:J$181,Таблица!$A13)&gt;0,"+",IF(COUNTIF(Верно!J$3:J$181,"\"&amp;Таблица!$A13)&gt;0,"?",""))</f>
        <v/>
      </c>
      <c r="Q13" s="26" t="str">
        <f>IF(COUNTIF(Верно!K$3:K$181,Таблица!$A13)&gt;0,"+",IF(COUNTIF(Верно!K$3:K$181,"\"&amp;Таблица!$A13)&gt;0,"?",""))</f>
        <v/>
      </c>
      <c r="R13" s="26" t="str">
        <f>IF(COUNTIF(Верно!L$3:L$181,Таблица!$A13)&gt;0,"+",IF(COUNTIF(Верно!L$3:L$181,"\"&amp;Таблица!$A13)&gt;0,"?",""))</f>
        <v/>
      </c>
      <c r="S13" s="26" t="str">
        <f>IF(COUNTIF(Верно!M$3:M$181,Таблица!$A13)&gt;0,"+",IF(COUNTIF(Верно!M$3:M$181,"\"&amp;Таблица!$A13)&gt;0,"?",""))</f>
        <v/>
      </c>
      <c r="T13" s="26" t="str">
        <f>IF(COUNTIF(Верно!N$3:N$181,Таблица!$A13)&gt;0,"+",IF(COUNTIF(Верно!N$3:N$181,"\"&amp;Таблица!$A13)&gt;0,"?",""))</f>
        <v/>
      </c>
      <c r="U13" s="26" t="str">
        <f>IF(COUNTIF(Верно!O$3:O$181,Таблица!$A13)&gt;0,"+",IF(COUNTIF(Верно!O$3:O$181,"\"&amp;Таблица!$A13)&gt;0,"?",""))</f>
        <v/>
      </c>
      <c r="V13" s="26" t="str">
        <f>IF(COUNTIF(Верно!P$3:P$181,Таблица!$A13)&gt;0,"+",IF(COUNTIF(Верно!P$3:P$181,"\"&amp;Таблица!$A13)&gt;0,"?",""))</f>
        <v/>
      </c>
      <c r="W13" s="26" t="str">
        <f>IF(COUNTIF(Верно!Q$3:Q$181,Таблица!$A13)&gt;0,"+",IF(COUNTIF(Верно!Q$3:Q$181,"\"&amp;Таблица!$A13)&gt;0,"?",""))</f>
        <v/>
      </c>
      <c r="X13" s="26" t="str">
        <f>IF(COUNTIF(Верно!R$3:R$181,Таблица!$A13)&gt;0,"+",IF(COUNTIF(Верно!R$3:R$181,"\"&amp;Таблица!$A13)&gt;0,"?",""))</f>
        <v/>
      </c>
      <c r="Y13" s="26" t="str">
        <f>IF(COUNTIF(Верно!S$3:S$181,Таблица!$A13)&gt;0,"+",IF(COUNTIF(Верно!S$3:S$181,"\"&amp;Таблица!$A13)&gt;0,"?",""))</f>
        <v/>
      </c>
      <c r="Z13" s="26" t="str">
        <f>IF(COUNTIF(Верно!T$3:T$181,Таблица!$A13)&gt;0,"+",IF(COUNTIF(Верно!T$3:T$181,"\"&amp;Таблица!$A13)&gt;0,"?",""))</f>
        <v/>
      </c>
      <c r="AA13" s="26" t="str">
        <f>IF(COUNTIF(Верно!U$3:U$181,Таблица!$A13)&gt;0,"+",IF(COUNTIF(Верно!U$3:U$181,"\"&amp;Таблица!$A13)&gt;0,"?",""))</f>
        <v/>
      </c>
      <c r="AB13" s="26" t="str">
        <f>IF(COUNTIF(Верно!V$3:V$181,Таблица!$A13)&gt;0,"+",IF(COUNTIF(Верно!V$3:V$181,"\"&amp;Таблица!$A13)&gt;0,"?",""))</f>
        <v/>
      </c>
      <c r="AC13" s="26" t="str">
        <f>IF(COUNTIF(Верно!W$3:W$181,Таблица!$A13)&gt;0,"+",IF(COUNTIF(Верно!W$3:W$181,"\"&amp;Таблица!$A13)&gt;0,"?",""))</f>
        <v/>
      </c>
      <c r="AD13" s="27" t="str">
        <f>IF(COUNTIF(Верно!X$3:X$181,Таблица!$A13)&gt;0,"+",IF(COUNTIF(Верно!X$3:X$181,"\"&amp;Таблица!$A13)&gt;0,"?",""))</f>
        <v/>
      </c>
    </row>
    <row r="14" spans="1:30" ht="15.5" x14ac:dyDescent="0.35">
      <c r="A14" s="35"/>
      <c r="B14" s="61" t="str">
        <f ca="1">IF($A14&lt;&gt;"",OFFSET(Команды!$A$3,MATCH($A14,OFFSET(номера,0,Площадка!$C$1-1),0),0),"")</f>
        <v/>
      </c>
      <c r="C14" s="1" t="str">
        <f ca="1">IF($A14&lt;&gt;"",OFFSET(Команды!$B$3,MATCH($A14,OFFSET(номера,0,Площадка!$C$1-1),0),0),"")</f>
        <v/>
      </c>
      <c r="D14" s="1" t="str">
        <f ca="1">IF($A14&lt;&gt;"",OFFSET(Команды!$C$3,MATCH($A14,OFFSET(номера,0,Площадка!$C$1-1),0),0),"")</f>
        <v/>
      </c>
      <c r="E14" s="1" t="str">
        <f t="shared" si="4"/>
        <v/>
      </c>
      <c r="F14" s="62" t="str">
        <f t="shared" si="5"/>
        <v/>
      </c>
      <c r="G14" s="25" t="str">
        <f>IF(COUNTIF(Верно!A$3:A$181,Таблица!$A14)&gt;0,"+",IF(COUNTIF(Верно!A$3:A$181,"\"&amp;Таблица!$A14)&gt;0,"?",""))</f>
        <v/>
      </c>
      <c r="H14" s="26" t="str">
        <f>IF(COUNTIF(Верно!B$3:B$181,Таблица!$A14)&gt;0,"+",IF(COUNTIF(Верно!B$3:B$181,"\"&amp;Таблица!$A14)&gt;0,"?",""))</f>
        <v/>
      </c>
      <c r="I14" s="26" t="str">
        <f>IF(COUNTIF(Верно!C$3:C$181,Таблица!$A14)&gt;0,"+",IF(COUNTIF(Верно!C$3:C$181,"\"&amp;Таблица!$A14)&gt;0,"?",""))</f>
        <v/>
      </c>
      <c r="J14" s="26" t="str">
        <f>IF(COUNTIF(Верно!D$3:D$181,Таблица!$A14)&gt;0,"+",IF(COUNTIF(Верно!D$3:D$181,"\"&amp;Таблица!$A14)&gt;0,"?",""))</f>
        <v/>
      </c>
      <c r="K14" s="26" t="str">
        <f>IF(COUNTIF(Верно!E$3:E$181,Таблица!$A14)&gt;0,"+",IF(COUNTIF(Верно!E$3:E$181,"\"&amp;Таблица!$A14)&gt;0,"?",""))</f>
        <v/>
      </c>
      <c r="L14" s="26" t="str">
        <f>IF(COUNTIF(Верно!F$3:F$181,Таблица!$A14)&gt;0,"+",IF(COUNTIF(Верно!F$3:F$181,"\"&amp;Таблица!$A14)&gt;0,"?",""))</f>
        <v/>
      </c>
      <c r="M14" s="26" t="str">
        <f>IF(COUNTIF(Верно!G$3:G$181,Таблица!$A14)&gt;0,"+",IF(COUNTIF(Верно!G$3:G$181,"\"&amp;Таблица!$A14)&gt;0,"?",""))</f>
        <v/>
      </c>
      <c r="N14" s="26" t="str">
        <f>IF(COUNTIF(Верно!H$3:H$181,Таблица!$A14)&gt;0,"+",IF(COUNTIF(Верно!H$3:H$181,"\"&amp;Таблица!$A14)&gt;0,"?",""))</f>
        <v/>
      </c>
      <c r="O14" s="26" t="str">
        <f>IF(COUNTIF(Верно!I$3:I$181,Таблица!$A14)&gt;0,"+",IF(COUNTIF(Верно!I$3:I$181,"\"&amp;Таблица!$A14)&gt;0,"?",""))</f>
        <v/>
      </c>
      <c r="P14" s="26" t="str">
        <f>IF(COUNTIF(Верно!J$3:J$181,Таблица!$A14)&gt;0,"+",IF(COUNTIF(Верно!J$3:J$181,"\"&amp;Таблица!$A14)&gt;0,"?",""))</f>
        <v/>
      </c>
      <c r="Q14" s="26" t="str">
        <f>IF(COUNTIF(Верно!K$3:K$181,Таблица!$A14)&gt;0,"+",IF(COUNTIF(Верно!K$3:K$181,"\"&amp;Таблица!$A14)&gt;0,"?",""))</f>
        <v/>
      </c>
      <c r="R14" s="26" t="str">
        <f>IF(COUNTIF(Верно!L$3:L$181,Таблица!$A14)&gt;0,"+",IF(COUNTIF(Верно!L$3:L$181,"\"&amp;Таблица!$A14)&gt;0,"?",""))</f>
        <v/>
      </c>
      <c r="S14" s="26" t="str">
        <f>IF(COUNTIF(Верно!M$3:M$181,Таблица!$A14)&gt;0,"+",IF(COUNTIF(Верно!M$3:M$181,"\"&amp;Таблица!$A14)&gt;0,"?",""))</f>
        <v/>
      </c>
      <c r="T14" s="26" t="str">
        <f>IF(COUNTIF(Верно!N$3:N$181,Таблица!$A14)&gt;0,"+",IF(COUNTIF(Верно!N$3:N$181,"\"&amp;Таблица!$A14)&gt;0,"?",""))</f>
        <v/>
      </c>
      <c r="U14" s="26" t="str">
        <f>IF(COUNTIF(Верно!O$3:O$181,Таблица!$A14)&gt;0,"+",IF(COUNTIF(Верно!O$3:O$181,"\"&amp;Таблица!$A14)&gt;0,"?",""))</f>
        <v/>
      </c>
      <c r="V14" s="26" t="str">
        <f>IF(COUNTIF(Верно!P$3:P$181,Таблица!$A14)&gt;0,"+",IF(COUNTIF(Верно!P$3:P$181,"\"&amp;Таблица!$A14)&gt;0,"?",""))</f>
        <v/>
      </c>
      <c r="W14" s="26" t="str">
        <f>IF(COUNTIF(Верно!Q$3:Q$181,Таблица!$A14)&gt;0,"+",IF(COUNTIF(Верно!Q$3:Q$181,"\"&amp;Таблица!$A14)&gt;0,"?",""))</f>
        <v/>
      </c>
      <c r="X14" s="26" t="str">
        <f>IF(COUNTIF(Верно!R$3:R$181,Таблица!$A14)&gt;0,"+",IF(COUNTIF(Верно!R$3:R$181,"\"&amp;Таблица!$A14)&gt;0,"?",""))</f>
        <v/>
      </c>
      <c r="Y14" s="26" t="str">
        <f>IF(COUNTIF(Верно!S$3:S$181,Таблица!$A14)&gt;0,"+",IF(COUNTIF(Верно!S$3:S$181,"\"&amp;Таблица!$A14)&gt;0,"?",""))</f>
        <v/>
      </c>
      <c r="Z14" s="26" t="str">
        <f>IF(COUNTIF(Верно!T$3:T$181,Таблица!$A14)&gt;0,"+",IF(COUNTIF(Верно!T$3:T$181,"\"&amp;Таблица!$A14)&gt;0,"?",""))</f>
        <v/>
      </c>
      <c r="AA14" s="26" t="str">
        <f>IF(COUNTIF(Верно!U$3:U$181,Таблица!$A14)&gt;0,"+",IF(COUNTIF(Верно!U$3:U$181,"\"&amp;Таблица!$A14)&gt;0,"?",""))</f>
        <v/>
      </c>
      <c r="AB14" s="26" t="str">
        <f>IF(COUNTIF(Верно!V$3:V$181,Таблица!$A14)&gt;0,"+",IF(COUNTIF(Верно!V$3:V$181,"\"&amp;Таблица!$A14)&gt;0,"?",""))</f>
        <v/>
      </c>
      <c r="AC14" s="26" t="str">
        <f>IF(COUNTIF(Верно!W$3:W$181,Таблица!$A14)&gt;0,"+",IF(COUNTIF(Верно!W$3:W$181,"\"&amp;Таблица!$A14)&gt;0,"?",""))</f>
        <v/>
      </c>
      <c r="AD14" s="27" t="str">
        <f>IF(COUNTIF(Верно!X$3:X$181,Таблица!$A14)&gt;0,"+",IF(COUNTIF(Верно!X$3:X$181,"\"&amp;Таблица!$A14)&gt;0,"?",""))</f>
        <v/>
      </c>
    </row>
    <row r="15" spans="1:30" ht="15.5" x14ac:dyDescent="0.35">
      <c r="A15" s="35"/>
      <c r="B15" s="61" t="str">
        <f ca="1">IF($A15&lt;&gt;"",OFFSET(Команды!$A$3,MATCH($A15,OFFSET(номера,0,Площадка!$C$1-1),0),0),"")</f>
        <v/>
      </c>
      <c r="C15" s="1" t="str">
        <f ca="1">IF($A15&lt;&gt;"",OFFSET(Команды!$B$3,MATCH($A15,OFFSET(номера,0,Площадка!$C$1-1),0),0),"")</f>
        <v/>
      </c>
      <c r="D15" s="1" t="str">
        <f ca="1">IF($A15&lt;&gt;"",OFFSET(Команды!$C$3,MATCH($A15,OFFSET(номера,0,Площадка!$C$1-1),0),0),"")</f>
        <v/>
      </c>
      <c r="E15" s="1" t="str">
        <f t="shared" si="4"/>
        <v/>
      </c>
      <c r="F15" s="62" t="str">
        <f t="shared" si="5"/>
        <v/>
      </c>
      <c r="G15" s="25" t="str">
        <f>IF(COUNTIF(Верно!A$3:A$181,Таблица!$A15)&gt;0,"+",IF(COUNTIF(Верно!A$3:A$181,"\"&amp;Таблица!$A15)&gt;0,"?",""))</f>
        <v/>
      </c>
      <c r="H15" s="26" t="str">
        <f>IF(COUNTIF(Верно!B$3:B$181,Таблица!$A15)&gt;0,"+",IF(COUNTIF(Верно!B$3:B$181,"\"&amp;Таблица!$A15)&gt;0,"?",""))</f>
        <v/>
      </c>
      <c r="I15" s="26" t="str">
        <f>IF(COUNTIF(Верно!C$3:C$181,Таблица!$A15)&gt;0,"+",IF(COUNTIF(Верно!C$3:C$181,"\"&amp;Таблица!$A15)&gt;0,"?",""))</f>
        <v/>
      </c>
      <c r="J15" s="26" t="str">
        <f>IF(COUNTIF(Верно!D$3:D$181,Таблица!$A15)&gt;0,"+",IF(COUNTIF(Верно!D$3:D$181,"\"&amp;Таблица!$A15)&gt;0,"?",""))</f>
        <v/>
      </c>
      <c r="K15" s="26" t="str">
        <f>IF(COUNTIF(Верно!E$3:E$181,Таблица!$A15)&gt;0,"+",IF(COUNTIF(Верно!E$3:E$181,"\"&amp;Таблица!$A15)&gt;0,"?",""))</f>
        <v/>
      </c>
      <c r="L15" s="26" t="str">
        <f>IF(COUNTIF(Верно!F$3:F$181,Таблица!$A15)&gt;0,"+",IF(COUNTIF(Верно!F$3:F$181,"\"&amp;Таблица!$A15)&gt;0,"?",""))</f>
        <v/>
      </c>
      <c r="M15" s="26" t="str">
        <f>IF(COUNTIF(Верно!G$3:G$181,Таблица!$A15)&gt;0,"+",IF(COUNTIF(Верно!G$3:G$181,"\"&amp;Таблица!$A15)&gt;0,"?",""))</f>
        <v/>
      </c>
      <c r="N15" s="26" t="str">
        <f>IF(COUNTIF(Верно!H$3:H$181,Таблица!$A15)&gt;0,"+",IF(COUNTIF(Верно!H$3:H$181,"\"&amp;Таблица!$A15)&gt;0,"?",""))</f>
        <v/>
      </c>
      <c r="O15" s="26" t="str">
        <f>IF(COUNTIF(Верно!I$3:I$181,Таблица!$A15)&gt;0,"+",IF(COUNTIF(Верно!I$3:I$181,"\"&amp;Таблица!$A15)&gt;0,"?",""))</f>
        <v/>
      </c>
      <c r="P15" s="26" t="str">
        <f>IF(COUNTIF(Верно!J$3:J$181,Таблица!$A15)&gt;0,"+",IF(COUNTIF(Верно!J$3:J$181,"\"&amp;Таблица!$A15)&gt;0,"?",""))</f>
        <v/>
      </c>
      <c r="Q15" s="26" t="str">
        <f>IF(COUNTIF(Верно!K$3:K$181,Таблица!$A15)&gt;0,"+",IF(COUNTIF(Верно!K$3:K$181,"\"&amp;Таблица!$A15)&gt;0,"?",""))</f>
        <v/>
      </c>
      <c r="R15" s="26" t="str">
        <f>IF(COUNTIF(Верно!L$3:L$181,Таблица!$A15)&gt;0,"+",IF(COUNTIF(Верно!L$3:L$181,"\"&amp;Таблица!$A15)&gt;0,"?",""))</f>
        <v/>
      </c>
      <c r="S15" s="26" t="str">
        <f>IF(COUNTIF(Верно!M$3:M$181,Таблица!$A15)&gt;0,"+",IF(COUNTIF(Верно!M$3:M$181,"\"&amp;Таблица!$A15)&gt;0,"?",""))</f>
        <v/>
      </c>
      <c r="T15" s="26" t="str">
        <f>IF(COUNTIF(Верно!N$3:N$181,Таблица!$A15)&gt;0,"+",IF(COUNTIF(Верно!N$3:N$181,"\"&amp;Таблица!$A15)&gt;0,"?",""))</f>
        <v/>
      </c>
      <c r="U15" s="26" t="str">
        <f>IF(COUNTIF(Верно!O$3:O$181,Таблица!$A15)&gt;0,"+",IF(COUNTIF(Верно!O$3:O$181,"\"&amp;Таблица!$A15)&gt;0,"?",""))</f>
        <v/>
      </c>
      <c r="V15" s="26" t="str">
        <f>IF(COUNTIF(Верно!P$3:P$181,Таблица!$A15)&gt;0,"+",IF(COUNTIF(Верно!P$3:P$181,"\"&amp;Таблица!$A15)&gt;0,"?",""))</f>
        <v/>
      </c>
      <c r="W15" s="26" t="str">
        <f>IF(COUNTIF(Верно!Q$3:Q$181,Таблица!$A15)&gt;0,"+",IF(COUNTIF(Верно!Q$3:Q$181,"\"&amp;Таблица!$A15)&gt;0,"?",""))</f>
        <v/>
      </c>
      <c r="X15" s="26" t="str">
        <f>IF(COUNTIF(Верно!R$3:R$181,Таблица!$A15)&gt;0,"+",IF(COUNTIF(Верно!R$3:R$181,"\"&amp;Таблица!$A15)&gt;0,"?",""))</f>
        <v/>
      </c>
      <c r="Y15" s="26" t="str">
        <f>IF(COUNTIF(Верно!S$3:S$181,Таблица!$A15)&gt;0,"+",IF(COUNTIF(Верно!S$3:S$181,"\"&amp;Таблица!$A15)&gt;0,"?",""))</f>
        <v/>
      </c>
      <c r="Z15" s="26" t="str">
        <f>IF(COUNTIF(Верно!T$3:T$181,Таблица!$A15)&gt;0,"+",IF(COUNTIF(Верно!T$3:T$181,"\"&amp;Таблица!$A15)&gt;0,"?",""))</f>
        <v/>
      </c>
      <c r="AA15" s="26" t="str">
        <f>IF(COUNTIF(Верно!U$3:U$181,Таблица!$A15)&gt;0,"+",IF(COUNTIF(Верно!U$3:U$181,"\"&amp;Таблица!$A15)&gt;0,"?",""))</f>
        <v/>
      </c>
      <c r="AB15" s="26" t="str">
        <f>IF(COUNTIF(Верно!V$3:V$181,Таблица!$A15)&gt;0,"+",IF(COUNTIF(Верно!V$3:V$181,"\"&amp;Таблица!$A15)&gt;0,"?",""))</f>
        <v/>
      </c>
      <c r="AC15" s="26" t="str">
        <f>IF(COUNTIF(Верно!W$3:W$181,Таблица!$A15)&gt;0,"+",IF(COUNTIF(Верно!W$3:W$181,"\"&amp;Таблица!$A15)&gt;0,"?",""))</f>
        <v/>
      </c>
      <c r="AD15" s="27" t="str">
        <f>IF(COUNTIF(Верно!X$3:X$181,Таблица!$A15)&gt;0,"+",IF(COUNTIF(Верно!X$3:X$181,"\"&amp;Таблица!$A15)&gt;0,"?",""))</f>
        <v/>
      </c>
    </row>
    <row r="16" spans="1:30" ht="15.5" x14ac:dyDescent="0.35">
      <c r="A16" s="35"/>
      <c r="B16" s="61" t="str">
        <f ca="1">IF($A16&lt;&gt;"",OFFSET(Команды!$A$3,MATCH($A16,OFFSET(номера,0,Площадка!$C$1-1),0),0),"")</f>
        <v/>
      </c>
      <c r="C16" s="1" t="str">
        <f ca="1">IF($A16&lt;&gt;"",OFFSET(Команды!$B$3,MATCH($A16,OFFSET(номера,0,Площадка!$C$1-1),0),0),"")</f>
        <v/>
      </c>
      <c r="D16" s="1" t="str">
        <f ca="1">IF($A16&lt;&gt;"",OFFSET(Команды!$C$3,MATCH($A16,OFFSET(номера,0,Площадка!$C$1-1),0),0),"")</f>
        <v/>
      </c>
      <c r="E16" s="1" t="str">
        <f t="shared" si="4"/>
        <v/>
      </c>
      <c r="F16" s="62" t="str">
        <f t="shared" si="5"/>
        <v/>
      </c>
      <c r="G16" s="25" t="str">
        <f>IF(COUNTIF(Верно!A$3:A$181,Таблица!$A16)&gt;0,"+",IF(COUNTIF(Верно!A$3:A$181,"\"&amp;Таблица!$A16)&gt;0,"?",""))</f>
        <v/>
      </c>
      <c r="H16" s="26" t="str">
        <f>IF(COUNTIF(Верно!B$3:B$181,Таблица!$A16)&gt;0,"+",IF(COUNTIF(Верно!B$3:B$181,"\"&amp;Таблица!$A16)&gt;0,"?",""))</f>
        <v/>
      </c>
      <c r="I16" s="26" t="str">
        <f>IF(COUNTIF(Верно!C$3:C$181,Таблица!$A16)&gt;0,"+",IF(COUNTIF(Верно!C$3:C$181,"\"&amp;Таблица!$A16)&gt;0,"?",""))</f>
        <v/>
      </c>
      <c r="J16" s="26" t="str">
        <f>IF(COUNTIF(Верно!D$3:D$181,Таблица!$A16)&gt;0,"+",IF(COUNTIF(Верно!D$3:D$181,"\"&amp;Таблица!$A16)&gt;0,"?",""))</f>
        <v/>
      </c>
      <c r="K16" s="26" t="str">
        <f>IF(COUNTIF(Верно!E$3:E$181,Таблица!$A16)&gt;0,"+",IF(COUNTIF(Верно!E$3:E$181,"\"&amp;Таблица!$A16)&gt;0,"?",""))</f>
        <v/>
      </c>
      <c r="L16" s="26" t="str">
        <f>IF(COUNTIF(Верно!F$3:F$181,Таблица!$A16)&gt;0,"+",IF(COUNTIF(Верно!F$3:F$181,"\"&amp;Таблица!$A16)&gt;0,"?",""))</f>
        <v/>
      </c>
      <c r="M16" s="26" t="str">
        <f>IF(COUNTIF(Верно!G$3:G$181,Таблица!$A16)&gt;0,"+",IF(COUNTIF(Верно!G$3:G$181,"\"&amp;Таблица!$A16)&gt;0,"?",""))</f>
        <v/>
      </c>
      <c r="N16" s="26" t="str">
        <f>IF(COUNTIF(Верно!H$3:H$181,Таблица!$A16)&gt;0,"+",IF(COUNTIF(Верно!H$3:H$181,"\"&amp;Таблица!$A16)&gt;0,"?",""))</f>
        <v/>
      </c>
      <c r="O16" s="26" t="str">
        <f>IF(COUNTIF(Верно!I$3:I$181,Таблица!$A16)&gt;0,"+",IF(COUNTIF(Верно!I$3:I$181,"\"&amp;Таблица!$A16)&gt;0,"?",""))</f>
        <v/>
      </c>
      <c r="P16" s="26" t="str">
        <f>IF(COUNTIF(Верно!J$3:J$181,Таблица!$A16)&gt;0,"+",IF(COUNTIF(Верно!J$3:J$181,"\"&amp;Таблица!$A16)&gt;0,"?",""))</f>
        <v/>
      </c>
      <c r="Q16" s="26" t="str">
        <f>IF(COUNTIF(Верно!K$3:K$181,Таблица!$A16)&gt;0,"+",IF(COUNTIF(Верно!K$3:K$181,"\"&amp;Таблица!$A16)&gt;0,"?",""))</f>
        <v/>
      </c>
      <c r="R16" s="26" t="str">
        <f>IF(COUNTIF(Верно!L$3:L$181,Таблица!$A16)&gt;0,"+",IF(COUNTIF(Верно!L$3:L$181,"\"&amp;Таблица!$A16)&gt;0,"?",""))</f>
        <v/>
      </c>
      <c r="S16" s="26" t="str">
        <f>IF(COUNTIF(Верно!M$3:M$181,Таблица!$A16)&gt;0,"+",IF(COUNTIF(Верно!M$3:M$181,"\"&amp;Таблица!$A16)&gt;0,"?",""))</f>
        <v/>
      </c>
      <c r="T16" s="26" t="str">
        <f>IF(COUNTIF(Верно!N$3:N$181,Таблица!$A16)&gt;0,"+",IF(COUNTIF(Верно!N$3:N$181,"\"&amp;Таблица!$A16)&gt;0,"?",""))</f>
        <v/>
      </c>
      <c r="U16" s="26" t="str">
        <f>IF(COUNTIF(Верно!O$3:O$181,Таблица!$A16)&gt;0,"+",IF(COUNTIF(Верно!O$3:O$181,"\"&amp;Таблица!$A16)&gt;0,"?",""))</f>
        <v/>
      </c>
      <c r="V16" s="26" t="str">
        <f>IF(COUNTIF(Верно!P$3:P$181,Таблица!$A16)&gt;0,"+",IF(COUNTIF(Верно!P$3:P$181,"\"&amp;Таблица!$A16)&gt;0,"?",""))</f>
        <v/>
      </c>
      <c r="W16" s="26" t="str">
        <f>IF(COUNTIF(Верно!Q$3:Q$181,Таблица!$A16)&gt;0,"+",IF(COUNTIF(Верно!Q$3:Q$181,"\"&amp;Таблица!$A16)&gt;0,"?",""))</f>
        <v/>
      </c>
      <c r="X16" s="26" t="str">
        <f>IF(COUNTIF(Верно!R$3:R$181,Таблица!$A16)&gt;0,"+",IF(COUNTIF(Верно!R$3:R$181,"\"&amp;Таблица!$A16)&gt;0,"?",""))</f>
        <v/>
      </c>
      <c r="Y16" s="26" t="str">
        <f>IF(COUNTIF(Верно!S$3:S$181,Таблица!$A16)&gt;0,"+",IF(COUNTIF(Верно!S$3:S$181,"\"&amp;Таблица!$A16)&gt;0,"?",""))</f>
        <v/>
      </c>
      <c r="Z16" s="26" t="str">
        <f>IF(COUNTIF(Верно!T$3:T$181,Таблица!$A16)&gt;0,"+",IF(COUNTIF(Верно!T$3:T$181,"\"&amp;Таблица!$A16)&gt;0,"?",""))</f>
        <v/>
      </c>
      <c r="AA16" s="26" t="str">
        <f>IF(COUNTIF(Верно!U$3:U$181,Таблица!$A16)&gt;0,"+",IF(COUNTIF(Верно!U$3:U$181,"\"&amp;Таблица!$A16)&gt;0,"?",""))</f>
        <v/>
      </c>
      <c r="AB16" s="26" t="str">
        <f>IF(COUNTIF(Верно!V$3:V$181,Таблица!$A16)&gt;0,"+",IF(COUNTIF(Верно!V$3:V$181,"\"&amp;Таблица!$A16)&gt;0,"?",""))</f>
        <v/>
      </c>
      <c r="AC16" s="26" t="str">
        <f>IF(COUNTIF(Верно!W$3:W$181,Таблица!$A16)&gt;0,"+",IF(COUNTIF(Верно!W$3:W$181,"\"&amp;Таблица!$A16)&gt;0,"?",""))</f>
        <v/>
      </c>
      <c r="AD16" s="27" t="str">
        <f>IF(COUNTIF(Верно!X$3:X$181,Таблица!$A16)&gt;0,"+",IF(COUNTIF(Верно!X$3:X$181,"\"&amp;Таблица!$A16)&gt;0,"?",""))</f>
        <v/>
      </c>
    </row>
    <row r="17" spans="1:30" ht="15.5" x14ac:dyDescent="0.35">
      <c r="A17" s="35"/>
      <c r="B17" s="61" t="str">
        <f ca="1">IF($A17&lt;&gt;"",OFFSET(Команды!$A$3,MATCH($A17,OFFSET(номера,0,Площадка!$C$1-1),0),0),"")</f>
        <v/>
      </c>
      <c r="C17" s="1" t="str">
        <f ca="1">IF($A17&lt;&gt;"",OFFSET(Команды!$B$3,MATCH($A17,OFFSET(номера,0,Площадка!$C$1-1),0),0),"")</f>
        <v/>
      </c>
      <c r="D17" s="1" t="str">
        <f ca="1">IF($A17&lt;&gt;"",OFFSET(Команды!$C$3,MATCH($A17,OFFSET(номера,0,Площадка!$C$1-1),0),0),"")</f>
        <v/>
      </c>
      <c r="E17" s="1" t="str">
        <f t="shared" si="4"/>
        <v/>
      </c>
      <c r="F17" s="62" t="str">
        <f t="shared" si="5"/>
        <v/>
      </c>
      <c r="G17" s="25" t="str">
        <f>IF(COUNTIF(Верно!A$3:A$181,Таблица!$A17)&gt;0,"+",IF(COUNTIF(Верно!A$3:A$181,"\"&amp;Таблица!$A17)&gt;0,"?",""))</f>
        <v/>
      </c>
      <c r="H17" s="26" t="str">
        <f>IF(COUNTIF(Верно!B$3:B$181,Таблица!$A17)&gt;0,"+",IF(COUNTIF(Верно!B$3:B$181,"\"&amp;Таблица!$A17)&gt;0,"?",""))</f>
        <v/>
      </c>
      <c r="I17" s="26" t="str">
        <f>IF(COUNTIF(Верно!C$3:C$181,Таблица!$A17)&gt;0,"+",IF(COUNTIF(Верно!C$3:C$181,"\"&amp;Таблица!$A17)&gt;0,"?",""))</f>
        <v/>
      </c>
      <c r="J17" s="26" t="str">
        <f>IF(COUNTIF(Верно!D$3:D$181,Таблица!$A17)&gt;0,"+",IF(COUNTIF(Верно!D$3:D$181,"\"&amp;Таблица!$A17)&gt;0,"?",""))</f>
        <v/>
      </c>
      <c r="K17" s="26" t="str">
        <f>IF(COUNTIF(Верно!E$3:E$181,Таблица!$A17)&gt;0,"+",IF(COUNTIF(Верно!E$3:E$181,"\"&amp;Таблица!$A17)&gt;0,"?",""))</f>
        <v/>
      </c>
      <c r="L17" s="26" t="str">
        <f>IF(COUNTIF(Верно!F$3:F$181,Таблица!$A17)&gt;0,"+",IF(COUNTIF(Верно!F$3:F$181,"\"&amp;Таблица!$A17)&gt;0,"?",""))</f>
        <v/>
      </c>
      <c r="M17" s="26" t="str">
        <f>IF(COUNTIF(Верно!G$3:G$181,Таблица!$A17)&gt;0,"+",IF(COUNTIF(Верно!G$3:G$181,"\"&amp;Таблица!$A17)&gt;0,"?",""))</f>
        <v/>
      </c>
      <c r="N17" s="26" t="str">
        <f>IF(COUNTIF(Верно!H$3:H$181,Таблица!$A17)&gt;0,"+",IF(COUNTIF(Верно!H$3:H$181,"\"&amp;Таблица!$A17)&gt;0,"?",""))</f>
        <v/>
      </c>
      <c r="O17" s="26" t="str">
        <f>IF(COUNTIF(Верно!I$3:I$181,Таблица!$A17)&gt;0,"+",IF(COUNTIF(Верно!I$3:I$181,"\"&amp;Таблица!$A17)&gt;0,"?",""))</f>
        <v/>
      </c>
      <c r="P17" s="26" t="str">
        <f>IF(COUNTIF(Верно!J$3:J$181,Таблица!$A17)&gt;0,"+",IF(COUNTIF(Верно!J$3:J$181,"\"&amp;Таблица!$A17)&gt;0,"?",""))</f>
        <v/>
      </c>
      <c r="Q17" s="26" t="str">
        <f>IF(COUNTIF(Верно!K$3:K$181,Таблица!$A17)&gt;0,"+",IF(COUNTIF(Верно!K$3:K$181,"\"&amp;Таблица!$A17)&gt;0,"?",""))</f>
        <v/>
      </c>
      <c r="R17" s="26" t="str">
        <f>IF(COUNTIF(Верно!L$3:L$181,Таблица!$A17)&gt;0,"+",IF(COUNTIF(Верно!L$3:L$181,"\"&amp;Таблица!$A17)&gt;0,"?",""))</f>
        <v/>
      </c>
      <c r="S17" s="26" t="str">
        <f>IF(COUNTIF(Верно!M$3:M$181,Таблица!$A17)&gt;0,"+",IF(COUNTIF(Верно!M$3:M$181,"\"&amp;Таблица!$A17)&gt;0,"?",""))</f>
        <v/>
      </c>
      <c r="T17" s="26" t="str">
        <f>IF(COUNTIF(Верно!N$3:N$181,Таблица!$A17)&gt;0,"+",IF(COUNTIF(Верно!N$3:N$181,"\"&amp;Таблица!$A17)&gt;0,"?",""))</f>
        <v/>
      </c>
      <c r="U17" s="26" t="str">
        <f>IF(COUNTIF(Верно!O$3:O$181,Таблица!$A17)&gt;0,"+",IF(COUNTIF(Верно!O$3:O$181,"\"&amp;Таблица!$A17)&gt;0,"?",""))</f>
        <v/>
      </c>
      <c r="V17" s="26" t="str">
        <f>IF(COUNTIF(Верно!P$3:P$181,Таблица!$A17)&gt;0,"+",IF(COUNTIF(Верно!P$3:P$181,"\"&amp;Таблица!$A17)&gt;0,"?",""))</f>
        <v/>
      </c>
      <c r="W17" s="26" t="str">
        <f>IF(COUNTIF(Верно!Q$3:Q$181,Таблица!$A17)&gt;0,"+",IF(COUNTIF(Верно!Q$3:Q$181,"\"&amp;Таблица!$A17)&gt;0,"?",""))</f>
        <v/>
      </c>
      <c r="X17" s="26" t="str">
        <f>IF(COUNTIF(Верно!R$3:R$181,Таблица!$A17)&gt;0,"+",IF(COUNTIF(Верно!R$3:R$181,"\"&amp;Таблица!$A17)&gt;0,"?",""))</f>
        <v/>
      </c>
      <c r="Y17" s="26" t="str">
        <f>IF(COUNTIF(Верно!S$3:S$181,Таблица!$A17)&gt;0,"+",IF(COUNTIF(Верно!S$3:S$181,"\"&amp;Таблица!$A17)&gt;0,"?",""))</f>
        <v/>
      </c>
      <c r="Z17" s="26" t="str">
        <f>IF(COUNTIF(Верно!T$3:T$181,Таблица!$A17)&gt;0,"+",IF(COUNTIF(Верно!T$3:T$181,"\"&amp;Таблица!$A17)&gt;0,"?",""))</f>
        <v/>
      </c>
      <c r="AA17" s="26" t="str">
        <f>IF(COUNTIF(Верно!U$3:U$181,Таблица!$A17)&gt;0,"+",IF(COUNTIF(Верно!U$3:U$181,"\"&amp;Таблица!$A17)&gt;0,"?",""))</f>
        <v/>
      </c>
      <c r="AB17" s="26" t="str">
        <f>IF(COUNTIF(Верно!V$3:V$181,Таблица!$A17)&gt;0,"+",IF(COUNTIF(Верно!V$3:V$181,"\"&amp;Таблица!$A17)&gt;0,"?",""))</f>
        <v/>
      </c>
      <c r="AC17" s="26" t="str">
        <f>IF(COUNTIF(Верно!W$3:W$181,Таблица!$A17)&gt;0,"+",IF(COUNTIF(Верно!W$3:W$181,"\"&amp;Таблица!$A17)&gt;0,"?",""))</f>
        <v/>
      </c>
      <c r="AD17" s="27" t="str">
        <f>IF(COUNTIF(Верно!X$3:X$181,Таблица!$A17)&gt;0,"+",IF(COUNTIF(Верно!X$3:X$181,"\"&amp;Таблица!$A17)&gt;0,"?",""))</f>
        <v/>
      </c>
    </row>
    <row r="18" spans="1:30" ht="15.5" x14ac:dyDescent="0.35">
      <c r="A18" s="35"/>
      <c r="B18" s="61" t="str">
        <f ca="1">IF($A18&lt;&gt;"",OFFSET(Команды!$A$3,MATCH($A18,OFFSET(номера,0,Площадка!$C$1-1),0),0),"")</f>
        <v/>
      </c>
      <c r="C18" s="1" t="str">
        <f ca="1">IF($A18&lt;&gt;"",OFFSET(Команды!$B$3,MATCH($A18,OFFSET(номера,0,Площадка!$C$1-1),0),0),"")</f>
        <v/>
      </c>
      <c r="D18" s="1" t="str">
        <f ca="1">IF($A18&lt;&gt;"",OFFSET(Команды!$C$3,MATCH($A18,OFFSET(номера,0,Площадка!$C$1-1),0),0),"")</f>
        <v/>
      </c>
      <c r="E18" s="1" t="str">
        <f t="shared" si="4"/>
        <v/>
      </c>
      <c r="F18" s="62" t="str">
        <f t="shared" si="5"/>
        <v/>
      </c>
      <c r="G18" s="25" t="str">
        <f>IF(COUNTIF(Верно!A$3:A$181,Таблица!$A18)&gt;0,"+",IF(COUNTIF(Верно!A$3:A$181,"\"&amp;Таблица!$A18)&gt;0,"?",""))</f>
        <v/>
      </c>
      <c r="H18" s="26" t="str">
        <f>IF(COUNTIF(Верно!B$3:B$181,Таблица!$A18)&gt;0,"+",IF(COUNTIF(Верно!B$3:B$181,"\"&amp;Таблица!$A18)&gt;0,"?",""))</f>
        <v/>
      </c>
      <c r="I18" s="26" t="str">
        <f>IF(COUNTIF(Верно!C$3:C$181,Таблица!$A18)&gt;0,"+",IF(COUNTIF(Верно!C$3:C$181,"\"&amp;Таблица!$A18)&gt;0,"?",""))</f>
        <v/>
      </c>
      <c r="J18" s="26" t="str">
        <f>IF(COUNTIF(Верно!D$3:D$181,Таблица!$A18)&gt;0,"+",IF(COUNTIF(Верно!D$3:D$181,"\"&amp;Таблица!$A18)&gt;0,"?",""))</f>
        <v/>
      </c>
      <c r="K18" s="26" t="str">
        <f>IF(COUNTIF(Верно!E$3:E$181,Таблица!$A18)&gt;0,"+",IF(COUNTIF(Верно!E$3:E$181,"\"&amp;Таблица!$A18)&gt;0,"?",""))</f>
        <v/>
      </c>
      <c r="L18" s="26" t="str">
        <f>IF(COUNTIF(Верно!F$3:F$181,Таблица!$A18)&gt;0,"+",IF(COUNTIF(Верно!F$3:F$181,"\"&amp;Таблица!$A18)&gt;0,"?",""))</f>
        <v/>
      </c>
      <c r="M18" s="26" t="str">
        <f>IF(COUNTIF(Верно!G$3:G$181,Таблица!$A18)&gt;0,"+",IF(COUNTIF(Верно!G$3:G$181,"\"&amp;Таблица!$A18)&gt;0,"?",""))</f>
        <v/>
      </c>
      <c r="N18" s="26" t="str">
        <f>IF(COUNTIF(Верно!H$3:H$181,Таблица!$A18)&gt;0,"+",IF(COUNTIF(Верно!H$3:H$181,"\"&amp;Таблица!$A18)&gt;0,"?",""))</f>
        <v/>
      </c>
      <c r="O18" s="26" t="str">
        <f>IF(COUNTIF(Верно!I$3:I$181,Таблица!$A18)&gt;0,"+",IF(COUNTIF(Верно!I$3:I$181,"\"&amp;Таблица!$A18)&gt;0,"?",""))</f>
        <v/>
      </c>
      <c r="P18" s="26" t="str">
        <f>IF(COUNTIF(Верно!J$3:J$181,Таблица!$A18)&gt;0,"+",IF(COUNTIF(Верно!J$3:J$181,"\"&amp;Таблица!$A18)&gt;0,"?",""))</f>
        <v/>
      </c>
      <c r="Q18" s="26" t="str">
        <f>IF(COUNTIF(Верно!K$3:K$181,Таблица!$A18)&gt;0,"+",IF(COUNTIF(Верно!K$3:K$181,"\"&amp;Таблица!$A18)&gt;0,"?",""))</f>
        <v/>
      </c>
      <c r="R18" s="26" t="str">
        <f>IF(COUNTIF(Верно!L$3:L$181,Таблица!$A18)&gt;0,"+",IF(COUNTIF(Верно!L$3:L$181,"\"&amp;Таблица!$A18)&gt;0,"?",""))</f>
        <v/>
      </c>
      <c r="S18" s="26" t="str">
        <f>IF(COUNTIF(Верно!M$3:M$181,Таблица!$A18)&gt;0,"+",IF(COUNTIF(Верно!M$3:M$181,"\"&amp;Таблица!$A18)&gt;0,"?",""))</f>
        <v/>
      </c>
      <c r="T18" s="26" t="str">
        <f>IF(COUNTIF(Верно!N$3:N$181,Таблица!$A18)&gt;0,"+",IF(COUNTIF(Верно!N$3:N$181,"\"&amp;Таблица!$A18)&gt;0,"?",""))</f>
        <v/>
      </c>
      <c r="U18" s="26" t="str">
        <f>IF(COUNTIF(Верно!O$3:O$181,Таблица!$A18)&gt;0,"+",IF(COUNTIF(Верно!O$3:O$181,"\"&amp;Таблица!$A18)&gt;0,"?",""))</f>
        <v/>
      </c>
      <c r="V18" s="26" t="str">
        <f>IF(COUNTIF(Верно!P$3:P$181,Таблица!$A18)&gt;0,"+",IF(COUNTIF(Верно!P$3:P$181,"\"&amp;Таблица!$A18)&gt;0,"?",""))</f>
        <v/>
      </c>
      <c r="W18" s="26" t="str">
        <f>IF(COUNTIF(Верно!Q$3:Q$181,Таблица!$A18)&gt;0,"+",IF(COUNTIF(Верно!Q$3:Q$181,"\"&amp;Таблица!$A18)&gt;0,"?",""))</f>
        <v/>
      </c>
      <c r="X18" s="26" t="str">
        <f>IF(COUNTIF(Верно!R$3:R$181,Таблица!$A18)&gt;0,"+",IF(COUNTIF(Верно!R$3:R$181,"\"&amp;Таблица!$A18)&gt;0,"?",""))</f>
        <v/>
      </c>
      <c r="Y18" s="26" t="str">
        <f>IF(COUNTIF(Верно!S$3:S$181,Таблица!$A18)&gt;0,"+",IF(COUNTIF(Верно!S$3:S$181,"\"&amp;Таблица!$A18)&gt;0,"?",""))</f>
        <v/>
      </c>
      <c r="Z18" s="26" t="str">
        <f>IF(COUNTIF(Верно!T$3:T$181,Таблица!$A18)&gt;0,"+",IF(COUNTIF(Верно!T$3:T$181,"\"&amp;Таблица!$A18)&gt;0,"?",""))</f>
        <v/>
      </c>
      <c r="AA18" s="26" t="str">
        <f>IF(COUNTIF(Верно!U$3:U$181,Таблица!$A18)&gt;0,"+",IF(COUNTIF(Верно!U$3:U$181,"\"&amp;Таблица!$A18)&gt;0,"?",""))</f>
        <v/>
      </c>
      <c r="AB18" s="26" t="str">
        <f>IF(COUNTIF(Верно!V$3:V$181,Таблица!$A18)&gt;0,"+",IF(COUNTIF(Верно!V$3:V$181,"\"&amp;Таблица!$A18)&gt;0,"?",""))</f>
        <v/>
      </c>
      <c r="AC18" s="26" t="str">
        <f>IF(COUNTIF(Верно!W$3:W$181,Таблица!$A18)&gt;0,"+",IF(COUNTIF(Верно!W$3:W$181,"\"&amp;Таблица!$A18)&gt;0,"?",""))</f>
        <v/>
      </c>
      <c r="AD18" s="27" t="str">
        <f>IF(COUNTIF(Верно!X$3:X$181,Таблица!$A18)&gt;0,"+",IF(COUNTIF(Верно!X$3:X$181,"\"&amp;Таблица!$A18)&gt;0,"?",""))</f>
        <v/>
      </c>
    </row>
    <row r="19" spans="1:30" ht="15.5" x14ac:dyDescent="0.35">
      <c r="A19" s="35"/>
      <c r="B19" s="61" t="str">
        <f ca="1">IF($A19&lt;&gt;"",OFFSET(Команды!$A$3,MATCH($A19,OFFSET(номера,0,Площадка!$C$1-1),0),0),"")</f>
        <v/>
      </c>
      <c r="C19" s="1" t="str">
        <f ca="1">IF($A19&lt;&gt;"",OFFSET(Команды!$B$3,MATCH($A19,OFFSET(номера,0,Площадка!$C$1-1),0),0),"")</f>
        <v/>
      </c>
      <c r="D19" s="1" t="str">
        <f ca="1">IF($A19&lt;&gt;"",OFFSET(Команды!$C$3,MATCH($A19,OFFSET(номера,0,Площадка!$C$1-1),0),0),"")</f>
        <v/>
      </c>
      <c r="E19" s="1" t="str">
        <f t="shared" si="4"/>
        <v/>
      </c>
      <c r="F19" s="62" t="str">
        <f t="shared" si="5"/>
        <v/>
      </c>
      <c r="G19" s="25" t="str">
        <f>IF(COUNTIF(Верно!A$3:A$181,Таблица!$A19)&gt;0,"+",IF(COUNTIF(Верно!A$3:A$181,"\"&amp;Таблица!$A19)&gt;0,"?",""))</f>
        <v/>
      </c>
      <c r="H19" s="26" t="str">
        <f>IF(COUNTIF(Верно!B$3:B$181,Таблица!$A19)&gt;0,"+",IF(COUNTIF(Верно!B$3:B$181,"\"&amp;Таблица!$A19)&gt;0,"?",""))</f>
        <v/>
      </c>
      <c r="I19" s="26" t="str">
        <f>IF(COUNTIF(Верно!C$3:C$181,Таблица!$A19)&gt;0,"+",IF(COUNTIF(Верно!C$3:C$181,"\"&amp;Таблица!$A19)&gt;0,"?",""))</f>
        <v/>
      </c>
      <c r="J19" s="26" t="str">
        <f>IF(COUNTIF(Верно!D$3:D$181,Таблица!$A19)&gt;0,"+",IF(COUNTIF(Верно!D$3:D$181,"\"&amp;Таблица!$A19)&gt;0,"?",""))</f>
        <v/>
      </c>
      <c r="K19" s="26" t="str">
        <f>IF(COUNTIF(Верно!E$3:E$181,Таблица!$A19)&gt;0,"+",IF(COUNTIF(Верно!E$3:E$181,"\"&amp;Таблица!$A19)&gt;0,"?",""))</f>
        <v/>
      </c>
      <c r="L19" s="26" t="str">
        <f>IF(COUNTIF(Верно!F$3:F$181,Таблица!$A19)&gt;0,"+",IF(COUNTIF(Верно!F$3:F$181,"\"&amp;Таблица!$A19)&gt;0,"?",""))</f>
        <v/>
      </c>
      <c r="M19" s="26" t="str">
        <f>IF(COUNTIF(Верно!G$3:G$181,Таблица!$A19)&gt;0,"+",IF(COUNTIF(Верно!G$3:G$181,"\"&amp;Таблица!$A19)&gt;0,"?",""))</f>
        <v/>
      </c>
      <c r="N19" s="26" t="str">
        <f>IF(COUNTIF(Верно!H$3:H$181,Таблица!$A19)&gt;0,"+",IF(COUNTIF(Верно!H$3:H$181,"\"&amp;Таблица!$A19)&gt;0,"?",""))</f>
        <v/>
      </c>
      <c r="O19" s="26" t="str">
        <f>IF(COUNTIF(Верно!I$3:I$181,Таблица!$A19)&gt;0,"+",IF(COUNTIF(Верно!I$3:I$181,"\"&amp;Таблица!$A19)&gt;0,"?",""))</f>
        <v/>
      </c>
      <c r="P19" s="26" t="str">
        <f>IF(COUNTIF(Верно!J$3:J$181,Таблица!$A19)&gt;0,"+",IF(COUNTIF(Верно!J$3:J$181,"\"&amp;Таблица!$A19)&gt;0,"?",""))</f>
        <v/>
      </c>
      <c r="Q19" s="26" t="str">
        <f>IF(COUNTIF(Верно!K$3:K$181,Таблица!$A19)&gt;0,"+",IF(COUNTIF(Верно!K$3:K$181,"\"&amp;Таблица!$A19)&gt;0,"?",""))</f>
        <v/>
      </c>
      <c r="R19" s="26" t="str">
        <f>IF(COUNTIF(Верно!L$3:L$181,Таблица!$A19)&gt;0,"+",IF(COUNTIF(Верно!L$3:L$181,"\"&amp;Таблица!$A19)&gt;0,"?",""))</f>
        <v/>
      </c>
      <c r="S19" s="26" t="str">
        <f>IF(COUNTIF(Верно!M$3:M$181,Таблица!$A19)&gt;0,"+",IF(COUNTIF(Верно!M$3:M$181,"\"&amp;Таблица!$A19)&gt;0,"?",""))</f>
        <v/>
      </c>
      <c r="T19" s="26" t="str">
        <f>IF(COUNTIF(Верно!N$3:N$181,Таблица!$A19)&gt;0,"+",IF(COUNTIF(Верно!N$3:N$181,"\"&amp;Таблица!$A19)&gt;0,"?",""))</f>
        <v/>
      </c>
      <c r="U19" s="26" t="str">
        <f>IF(COUNTIF(Верно!O$3:O$181,Таблица!$A19)&gt;0,"+",IF(COUNTIF(Верно!O$3:O$181,"\"&amp;Таблица!$A19)&gt;0,"?",""))</f>
        <v/>
      </c>
      <c r="V19" s="26" t="str">
        <f>IF(COUNTIF(Верно!P$3:P$181,Таблица!$A19)&gt;0,"+",IF(COUNTIF(Верно!P$3:P$181,"\"&amp;Таблица!$A19)&gt;0,"?",""))</f>
        <v/>
      </c>
      <c r="W19" s="26" t="str">
        <f>IF(COUNTIF(Верно!Q$3:Q$181,Таблица!$A19)&gt;0,"+",IF(COUNTIF(Верно!Q$3:Q$181,"\"&amp;Таблица!$A19)&gt;0,"?",""))</f>
        <v/>
      </c>
      <c r="X19" s="26" t="str">
        <f>IF(COUNTIF(Верно!R$3:R$181,Таблица!$A19)&gt;0,"+",IF(COUNTIF(Верно!R$3:R$181,"\"&amp;Таблица!$A19)&gt;0,"?",""))</f>
        <v/>
      </c>
      <c r="Y19" s="26" t="str">
        <f>IF(COUNTIF(Верно!S$3:S$181,Таблица!$A19)&gt;0,"+",IF(COUNTIF(Верно!S$3:S$181,"\"&amp;Таблица!$A19)&gt;0,"?",""))</f>
        <v/>
      </c>
      <c r="Z19" s="26" t="str">
        <f>IF(COUNTIF(Верно!T$3:T$181,Таблица!$A19)&gt;0,"+",IF(COUNTIF(Верно!T$3:T$181,"\"&amp;Таблица!$A19)&gt;0,"?",""))</f>
        <v/>
      </c>
      <c r="AA19" s="26" t="str">
        <f>IF(COUNTIF(Верно!U$3:U$181,Таблица!$A19)&gt;0,"+",IF(COUNTIF(Верно!U$3:U$181,"\"&amp;Таблица!$A19)&gt;0,"?",""))</f>
        <v/>
      </c>
      <c r="AB19" s="26" t="str">
        <f>IF(COUNTIF(Верно!V$3:V$181,Таблица!$A19)&gt;0,"+",IF(COUNTIF(Верно!V$3:V$181,"\"&amp;Таблица!$A19)&gt;0,"?",""))</f>
        <v/>
      </c>
      <c r="AC19" s="26" t="str">
        <f>IF(COUNTIF(Верно!W$3:W$181,Таблица!$A19)&gt;0,"+",IF(COUNTIF(Верно!W$3:W$181,"\"&amp;Таблица!$A19)&gt;0,"?",""))</f>
        <v/>
      </c>
      <c r="AD19" s="27" t="str">
        <f>IF(COUNTIF(Верно!X$3:X$181,Таблица!$A19)&gt;0,"+",IF(COUNTIF(Верно!X$3:X$181,"\"&amp;Таблица!$A19)&gt;0,"?",""))</f>
        <v/>
      </c>
    </row>
    <row r="20" spans="1:30" ht="15.5" x14ac:dyDescent="0.35">
      <c r="A20" s="35"/>
      <c r="B20" s="61" t="str">
        <f ca="1">IF($A20&lt;&gt;"",OFFSET(Команды!$A$3,MATCH($A20,OFFSET(номера,0,Площадка!$C$1-1),0),0),"")</f>
        <v/>
      </c>
      <c r="C20" s="1" t="str">
        <f ca="1">IF($A20&lt;&gt;"",OFFSET(Команды!$B$3,MATCH($A20,OFFSET(номера,0,Площадка!$C$1-1),0),0),"")</f>
        <v/>
      </c>
      <c r="D20" s="1" t="str">
        <f ca="1">IF($A20&lt;&gt;"",OFFSET(Команды!$C$3,MATCH($A20,OFFSET(номера,0,Площадка!$C$1-1),0),0),"")</f>
        <v/>
      </c>
      <c r="E20" s="1" t="str">
        <f t="shared" si="4"/>
        <v/>
      </c>
      <c r="F20" s="62" t="str">
        <f t="shared" si="5"/>
        <v/>
      </c>
      <c r="G20" s="25" t="str">
        <f>IF(COUNTIF(Верно!A$3:A$181,Таблица!$A20)&gt;0,"+",IF(COUNTIF(Верно!A$3:A$181,"\"&amp;Таблица!$A20)&gt;0,"?",""))</f>
        <v/>
      </c>
      <c r="H20" s="26" t="str">
        <f>IF(COUNTIF(Верно!B$3:B$181,Таблица!$A20)&gt;0,"+",IF(COUNTIF(Верно!B$3:B$181,"\"&amp;Таблица!$A20)&gt;0,"?",""))</f>
        <v/>
      </c>
      <c r="I20" s="26" t="str">
        <f>IF(COUNTIF(Верно!C$3:C$181,Таблица!$A20)&gt;0,"+",IF(COUNTIF(Верно!C$3:C$181,"\"&amp;Таблица!$A20)&gt;0,"?",""))</f>
        <v/>
      </c>
      <c r="J20" s="26" t="str">
        <f>IF(COUNTIF(Верно!D$3:D$181,Таблица!$A20)&gt;0,"+",IF(COUNTIF(Верно!D$3:D$181,"\"&amp;Таблица!$A20)&gt;0,"?",""))</f>
        <v/>
      </c>
      <c r="K20" s="26" t="str">
        <f>IF(COUNTIF(Верно!E$3:E$181,Таблица!$A20)&gt;0,"+",IF(COUNTIF(Верно!E$3:E$181,"\"&amp;Таблица!$A20)&gt;0,"?",""))</f>
        <v/>
      </c>
      <c r="L20" s="26" t="str">
        <f>IF(COUNTIF(Верно!F$3:F$181,Таблица!$A20)&gt;0,"+",IF(COUNTIF(Верно!F$3:F$181,"\"&amp;Таблица!$A20)&gt;0,"?",""))</f>
        <v/>
      </c>
      <c r="M20" s="26" t="str">
        <f>IF(COUNTIF(Верно!G$3:G$181,Таблица!$A20)&gt;0,"+",IF(COUNTIF(Верно!G$3:G$181,"\"&amp;Таблица!$A20)&gt;0,"?",""))</f>
        <v/>
      </c>
      <c r="N20" s="26" t="str">
        <f>IF(COUNTIF(Верно!H$3:H$181,Таблица!$A20)&gt;0,"+",IF(COUNTIF(Верно!H$3:H$181,"\"&amp;Таблица!$A20)&gt;0,"?",""))</f>
        <v/>
      </c>
      <c r="O20" s="26" t="str">
        <f>IF(COUNTIF(Верно!I$3:I$181,Таблица!$A20)&gt;0,"+",IF(COUNTIF(Верно!I$3:I$181,"\"&amp;Таблица!$A20)&gt;0,"?",""))</f>
        <v/>
      </c>
      <c r="P20" s="26" t="str">
        <f>IF(COUNTIF(Верно!J$3:J$181,Таблица!$A20)&gt;0,"+",IF(COUNTIF(Верно!J$3:J$181,"\"&amp;Таблица!$A20)&gt;0,"?",""))</f>
        <v/>
      </c>
      <c r="Q20" s="26" t="str">
        <f>IF(COUNTIF(Верно!K$3:K$181,Таблица!$A20)&gt;0,"+",IF(COUNTIF(Верно!K$3:K$181,"\"&amp;Таблица!$A20)&gt;0,"?",""))</f>
        <v/>
      </c>
      <c r="R20" s="26" t="str">
        <f>IF(COUNTIF(Верно!L$3:L$181,Таблица!$A20)&gt;0,"+",IF(COUNTIF(Верно!L$3:L$181,"\"&amp;Таблица!$A20)&gt;0,"?",""))</f>
        <v/>
      </c>
      <c r="S20" s="26" t="str">
        <f>IF(COUNTIF(Верно!M$3:M$181,Таблица!$A20)&gt;0,"+",IF(COUNTIF(Верно!M$3:M$181,"\"&amp;Таблица!$A20)&gt;0,"?",""))</f>
        <v/>
      </c>
      <c r="T20" s="26" t="str">
        <f>IF(COUNTIF(Верно!N$3:N$181,Таблица!$A20)&gt;0,"+",IF(COUNTIF(Верно!N$3:N$181,"\"&amp;Таблица!$A20)&gt;0,"?",""))</f>
        <v/>
      </c>
      <c r="U20" s="26" t="str">
        <f>IF(COUNTIF(Верно!O$3:O$181,Таблица!$A20)&gt;0,"+",IF(COUNTIF(Верно!O$3:O$181,"\"&amp;Таблица!$A20)&gt;0,"?",""))</f>
        <v/>
      </c>
      <c r="V20" s="26" t="str">
        <f>IF(COUNTIF(Верно!P$3:P$181,Таблица!$A20)&gt;0,"+",IF(COUNTIF(Верно!P$3:P$181,"\"&amp;Таблица!$A20)&gt;0,"?",""))</f>
        <v/>
      </c>
      <c r="W20" s="26" t="str">
        <f>IF(COUNTIF(Верно!Q$3:Q$181,Таблица!$A20)&gt;0,"+",IF(COUNTIF(Верно!Q$3:Q$181,"\"&amp;Таблица!$A20)&gt;0,"?",""))</f>
        <v/>
      </c>
      <c r="X20" s="26" t="str">
        <f>IF(COUNTIF(Верно!R$3:R$181,Таблица!$A20)&gt;0,"+",IF(COUNTIF(Верно!R$3:R$181,"\"&amp;Таблица!$A20)&gt;0,"?",""))</f>
        <v/>
      </c>
      <c r="Y20" s="26" t="str">
        <f>IF(COUNTIF(Верно!S$3:S$181,Таблица!$A20)&gt;0,"+",IF(COUNTIF(Верно!S$3:S$181,"\"&amp;Таблица!$A20)&gt;0,"?",""))</f>
        <v/>
      </c>
      <c r="Z20" s="26" t="str">
        <f>IF(COUNTIF(Верно!T$3:T$181,Таблица!$A20)&gt;0,"+",IF(COUNTIF(Верно!T$3:T$181,"\"&amp;Таблица!$A20)&gt;0,"?",""))</f>
        <v/>
      </c>
      <c r="AA20" s="26" t="str">
        <f>IF(COUNTIF(Верно!U$3:U$181,Таблица!$A20)&gt;0,"+",IF(COUNTIF(Верно!U$3:U$181,"\"&amp;Таблица!$A20)&gt;0,"?",""))</f>
        <v/>
      </c>
      <c r="AB20" s="26" t="str">
        <f>IF(COUNTIF(Верно!V$3:V$181,Таблица!$A20)&gt;0,"+",IF(COUNTIF(Верно!V$3:V$181,"\"&amp;Таблица!$A20)&gt;0,"?",""))</f>
        <v/>
      </c>
      <c r="AC20" s="26" t="str">
        <f>IF(COUNTIF(Верно!W$3:W$181,Таблица!$A20)&gt;0,"+",IF(COUNTIF(Верно!W$3:W$181,"\"&amp;Таблица!$A20)&gt;0,"?",""))</f>
        <v/>
      </c>
      <c r="AD20" s="27" t="str">
        <f>IF(COUNTIF(Верно!X$3:X$181,Таблица!$A20)&gt;0,"+",IF(COUNTIF(Верно!X$3:X$181,"\"&amp;Таблица!$A20)&gt;0,"?",""))</f>
        <v/>
      </c>
    </row>
    <row r="21" spans="1:30" ht="15.5" x14ac:dyDescent="0.35">
      <c r="A21" s="35"/>
      <c r="B21" s="61" t="str">
        <f ca="1">IF($A21&lt;&gt;"",OFFSET(Команды!$A$3,MATCH($A21,OFFSET(номера,0,Площадка!$C$1-1),0),0),"")</f>
        <v/>
      </c>
      <c r="C21" s="1" t="str">
        <f ca="1">IF($A21&lt;&gt;"",OFFSET(Команды!$B$3,MATCH($A21,OFFSET(номера,0,Площадка!$C$1-1),0),0),"")</f>
        <v/>
      </c>
      <c r="D21" s="1" t="str">
        <f ca="1">IF($A21&lt;&gt;"",OFFSET(Команды!$C$3,MATCH($A21,OFFSET(номера,0,Площадка!$C$1-1),0),0),"")</f>
        <v/>
      </c>
      <c r="E21" s="1" t="str">
        <f t="shared" si="4"/>
        <v/>
      </c>
      <c r="F21" s="62" t="str">
        <f t="shared" si="5"/>
        <v/>
      </c>
      <c r="G21" s="25" t="str">
        <f>IF(COUNTIF(Верно!A$3:A$181,Таблица!$A21)&gt;0,"+",IF(COUNTIF(Верно!A$3:A$181,"\"&amp;Таблица!$A21)&gt;0,"?",""))</f>
        <v/>
      </c>
      <c r="H21" s="26" t="str">
        <f>IF(COUNTIF(Верно!B$3:B$181,Таблица!$A21)&gt;0,"+",IF(COUNTIF(Верно!B$3:B$181,"\"&amp;Таблица!$A21)&gt;0,"?",""))</f>
        <v/>
      </c>
      <c r="I21" s="26" t="str">
        <f>IF(COUNTIF(Верно!C$3:C$181,Таблица!$A21)&gt;0,"+",IF(COUNTIF(Верно!C$3:C$181,"\"&amp;Таблица!$A21)&gt;0,"?",""))</f>
        <v/>
      </c>
      <c r="J21" s="26" t="str">
        <f>IF(COUNTIF(Верно!D$3:D$181,Таблица!$A21)&gt;0,"+",IF(COUNTIF(Верно!D$3:D$181,"\"&amp;Таблица!$A21)&gt;0,"?",""))</f>
        <v/>
      </c>
      <c r="K21" s="26" t="str">
        <f>IF(COUNTIF(Верно!E$3:E$181,Таблица!$A21)&gt;0,"+",IF(COUNTIF(Верно!E$3:E$181,"\"&amp;Таблица!$A21)&gt;0,"?",""))</f>
        <v/>
      </c>
      <c r="L21" s="26" t="str">
        <f>IF(COUNTIF(Верно!F$3:F$181,Таблица!$A21)&gt;0,"+",IF(COUNTIF(Верно!F$3:F$181,"\"&amp;Таблица!$A21)&gt;0,"?",""))</f>
        <v/>
      </c>
      <c r="M21" s="26" t="str">
        <f>IF(COUNTIF(Верно!G$3:G$181,Таблица!$A21)&gt;0,"+",IF(COUNTIF(Верно!G$3:G$181,"\"&amp;Таблица!$A21)&gt;0,"?",""))</f>
        <v/>
      </c>
      <c r="N21" s="26" t="str">
        <f>IF(COUNTIF(Верно!H$3:H$181,Таблица!$A21)&gt;0,"+",IF(COUNTIF(Верно!H$3:H$181,"\"&amp;Таблица!$A21)&gt;0,"?",""))</f>
        <v/>
      </c>
      <c r="O21" s="26" t="str">
        <f>IF(COUNTIF(Верно!I$3:I$181,Таблица!$A21)&gt;0,"+",IF(COUNTIF(Верно!I$3:I$181,"\"&amp;Таблица!$A21)&gt;0,"?",""))</f>
        <v/>
      </c>
      <c r="P21" s="26" t="str">
        <f>IF(COUNTIF(Верно!J$3:J$181,Таблица!$A21)&gt;0,"+",IF(COUNTIF(Верно!J$3:J$181,"\"&amp;Таблица!$A21)&gt;0,"?",""))</f>
        <v/>
      </c>
      <c r="Q21" s="26" t="str">
        <f>IF(COUNTIF(Верно!K$3:K$181,Таблица!$A21)&gt;0,"+",IF(COUNTIF(Верно!K$3:K$181,"\"&amp;Таблица!$A21)&gt;0,"?",""))</f>
        <v/>
      </c>
      <c r="R21" s="26" t="str">
        <f>IF(COUNTIF(Верно!L$3:L$181,Таблица!$A21)&gt;0,"+",IF(COUNTIF(Верно!L$3:L$181,"\"&amp;Таблица!$A21)&gt;0,"?",""))</f>
        <v/>
      </c>
      <c r="S21" s="26" t="str">
        <f>IF(COUNTIF(Верно!M$3:M$181,Таблица!$A21)&gt;0,"+",IF(COUNTIF(Верно!M$3:M$181,"\"&amp;Таблица!$A21)&gt;0,"?",""))</f>
        <v/>
      </c>
      <c r="T21" s="26" t="str">
        <f>IF(COUNTIF(Верно!N$3:N$181,Таблица!$A21)&gt;0,"+",IF(COUNTIF(Верно!N$3:N$181,"\"&amp;Таблица!$A21)&gt;0,"?",""))</f>
        <v/>
      </c>
      <c r="U21" s="26" t="str">
        <f>IF(COUNTIF(Верно!O$3:O$181,Таблица!$A21)&gt;0,"+",IF(COUNTIF(Верно!O$3:O$181,"\"&amp;Таблица!$A21)&gt;0,"?",""))</f>
        <v/>
      </c>
      <c r="V21" s="26" t="str">
        <f>IF(COUNTIF(Верно!P$3:P$181,Таблица!$A21)&gt;0,"+",IF(COUNTIF(Верно!P$3:P$181,"\"&amp;Таблица!$A21)&gt;0,"?",""))</f>
        <v/>
      </c>
      <c r="W21" s="26" t="str">
        <f>IF(COUNTIF(Верно!Q$3:Q$181,Таблица!$A21)&gt;0,"+",IF(COUNTIF(Верно!Q$3:Q$181,"\"&amp;Таблица!$A21)&gt;0,"?",""))</f>
        <v/>
      </c>
      <c r="X21" s="26" t="str">
        <f>IF(COUNTIF(Верно!R$3:R$181,Таблица!$A21)&gt;0,"+",IF(COUNTIF(Верно!R$3:R$181,"\"&amp;Таблица!$A21)&gt;0,"?",""))</f>
        <v/>
      </c>
      <c r="Y21" s="26" t="str">
        <f>IF(COUNTIF(Верно!S$3:S$181,Таблица!$A21)&gt;0,"+",IF(COUNTIF(Верно!S$3:S$181,"\"&amp;Таблица!$A21)&gt;0,"?",""))</f>
        <v/>
      </c>
      <c r="Z21" s="26" t="str">
        <f>IF(COUNTIF(Верно!T$3:T$181,Таблица!$A21)&gt;0,"+",IF(COUNTIF(Верно!T$3:T$181,"\"&amp;Таблица!$A21)&gt;0,"?",""))</f>
        <v/>
      </c>
      <c r="AA21" s="26" t="str">
        <f>IF(COUNTIF(Верно!U$3:U$181,Таблица!$A21)&gt;0,"+",IF(COUNTIF(Верно!U$3:U$181,"\"&amp;Таблица!$A21)&gt;0,"?",""))</f>
        <v/>
      </c>
      <c r="AB21" s="26" t="str">
        <f>IF(COUNTIF(Верно!V$3:V$181,Таблица!$A21)&gt;0,"+",IF(COUNTIF(Верно!V$3:V$181,"\"&amp;Таблица!$A21)&gt;0,"?",""))</f>
        <v/>
      </c>
      <c r="AC21" s="26" t="str">
        <f>IF(COUNTIF(Верно!W$3:W$181,Таблица!$A21)&gt;0,"+",IF(COUNTIF(Верно!W$3:W$181,"\"&amp;Таблица!$A21)&gt;0,"?",""))</f>
        <v/>
      </c>
      <c r="AD21" s="27" t="str">
        <f>IF(COUNTIF(Верно!X$3:X$181,Таблица!$A21)&gt;0,"+",IF(COUNTIF(Верно!X$3:X$181,"\"&amp;Таблица!$A21)&gt;0,"?",""))</f>
        <v/>
      </c>
    </row>
    <row r="22" spans="1:30" ht="15.5" x14ac:dyDescent="0.35">
      <c r="A22" s="35"/>
      <c r="B22" s="61" t="str">
        <f ca="1">IF($A22&lt;&gt;"",OFFSET(Команды!$A$3,MATCH($A22,OFFSET(номера,0,Площадка!$C$1-1),0),0),"")</f>
        <v/>
      </c>
      <c r="C22" s="1" t="str">
        <f ca="1">IF($A22&lt;&gt;"",OFFSET(Команды!$B$3,MATCH($A22,OFFSET(номера,0,Площадка!$C$1-1),0),0),"")</f>
        <v/>
      </c>
      <c r="D22" s="1" t="str">
        <f ca="1">IF($A22&lt;&gt;"",OFFSET(Команды!$C$3,MATCH($A22,OFFSET(номера,0,Площадка!$C$1-1),0),0),"")</f>
        <v/>
      </c>
      <c r="E22" s="1" t="str">
        <f t="shared" si="4"/>
        <v/>
      </c>
      <c r="F22" s="62" t="str">
        <f t="shared" si="5"/>
        <v/>
      </c>
      <c r="G22" s="25" t="str">
        <f>IF(COUNTIF(Верно!A$3:A$181,Таблица!$A22)&gt;0,"+",IF(COUNTIF(Верно!A$3:A$181,"\"&amp;Таблица!$A22)&gt;0,"?",""))</f>
        <v/>
      </c>
      <c r="H22" s="26" t="str">
        <f>IF(COUNTIF(Верно!B$3:B$181,Таблица!$A22)&gt;0,"+",IF(COUNTIF(Верно!B$3:B$181,"\"&amp;Таблица!$A22)&gt;0,"?",""))</f>
        <v/>
      </c>
      <c r="I22" s="26" t="str">
        <f>IF(COUNTIF(Верно!C$3:C$181,Таблица!$A22)&gt;0,"+",IF(COUNTIF(Верно!C$3:C$181,"\"&amp;Таблица!$A22)&gt;0,"?",""))</f>
        <v/>
      </c>
      <c r="J22" s="26" t="str">
        <f>IF(COUNTIF(Верно!D$3:D$181,Таблица!$A22)&gt;0,"+",IF(COUNTIF(Верно!D$3:D$181,"\"&amp;Таблица!$A22)&gt;0,"?",""))</f>
        <v/>
      </c>
      <c r="K22" s="26" t="str">
        <f>IF(COUNTIF(Верно!E$3:E$181,Таблица!$A22)&gt;0,"+",IF(COUNTIF(Верно!E$3:E$181,"\"&amp;Таблица!$A22)&gt;0,"?",""))</f>
        <v/>
      </c>
      <c r="L22" s="26" t="str">
        <f>IF(COUNTIF(Верно!F$3:F$181,Таблица!$A22)&gt;0,"+",IF(COUNTIF(Верно!F$3:F$181,"\"&amp;Таблица!$A22)&gt;0,"?",""))</f>
        <v/>
      </c>
      <c r="M22" s="26" t="str">
        <f>IF(COUNTIF(Верно!G$3:G$181,Таблица!$A22)&gt;0,"+",IF(COUNTIF(Верно!G$3:G$181,"\"&amp;Таблица!$A22)&gt;0,"?",""))</f>
        <v/>
      </c>
      <c r="N22" s="26" t="str">
        <f>IF(COUNTIF(Верно!H$3:H$181,Таблица!$A22)&gt;0,"+",IF(COUNTIF(Верно!H$3:H$181,"\"&amp;Таблица!$A22)&gt;0,"?",""))</f>
        <v/>
      </c>
      <c r="O22" s="26" t="str">
        <f>IF(COUNTIF(Верно!I$3:I$181,Таблица!$A22)&gt;0,"+",IF(COUNTIF(Верно!I$3:I$181,"\"&amp;Таблица!$A22)&gt;0,"?",""))</f>
        <v/>
      </c>
      <c r="P22" s="26" t="str">
        <f>IF(COUNTIF(Верно!J$3:J$181,Таблица!$A22)&gt;0,"+",IF(COUNTIF(Верно!J$3:J$181,"\"&amp;Таблица!$A22)&gt;0,"?",""))</f>
        <v/>
      </c>
      <c r="Q22" s="26" t="str">
        <f>IF(COUNTIF(Верно!K$3:K$181,Таблица!$A22)&gt;0,"+",IF(COUNTIF(Верно!K$3:K$181,"\"&amp;Таблица!$A22)&gt;0,"?",""))</f>
        <v/>
      </c>
      <c r="R22" s="26" t="str">
        <f>IF(COUNTIF(Верно!L$3:L$181,Таблица!$A22)&gt;0,"+",IF(COUNTIF(Верно!L$3:L$181,"\"&amp;Таблица!$A22)&gt;0,"?",""))</f>
        <v/>
      </c>
      <c r="S22" s="26" t="str">
        <f>IF(COUNTIF(Верно!M$3:M$181,Таблица!$A22)&gt;0,"+",IF(COUNTIF(Верно!M$3:M$181,"\"&amp;Таблица!$A22)&gt;0,"?",""))</f>
        <v/>
      </c>
      <c r="T22" s="26" t="str">
        <f>IF(COUNTIF(Верно!N$3:N$181,Таблица!$A22)&gt;0,"+",IF(COUNTIF(Верно!N$3:N$181,"\"&amp;Таблица!$A22)&gt;0,"?",""))</f>
        <v/>
      </c>
      <c r="U22" s="26" t="str">
        <f>IF(COUNTIF(Верно!O$3:O$181,Таблица!$A22)&gt;0,"+",IF(COUNTIF(Верно!O$3:O$181,"\"&amp;Таблица!$A22)&gt;0,"?",""))</f>
        <v/>
      </c>
      <c r="V22" s="26" t="str">
        <f>IF(COUNTIF(Верно!P$3:P$181,Таблица!$A22)&gt;0,"+",IF(COUNTIF(Верно!P$3:P$181,"\"&amp;Таблица!$A22)&gt;0,"?",""))</f>
        <v/>
      </c>
      <c r="W22" s="26" t="str">
        <f>IF(COUNTIF(Верно!Q$3:Q$181,Таблица!$A22)&gt;0,"+",IF(COUNTIF(Верно!Q$3:Q$181,"\"&amp;Таблица!$A22)&gt;0,"?",""))</f>
        <v/>
      </c>
      <c r="X22" s="26" t="str">
        <f>IF(COUNTIF(Верно!R$3:R$181,Таблица!$A22)&gt;0,"+",IF(COUNTIF(Верно!R$3:R$181,"\"&amp;Таблица!$A22)&gt;0,"?",""))</f>
        <v/>
      </c>
      <c r="Y22" s="26" t="str">
        <f>IF(COUNTIF(Верно!S$3:S$181,Таблица!$A22)&gt;0,"+",IF(COUNTIF(Верно!S$3:S$181,"\"&amp;Таблица!$A22)&gt;0,"?",""))</f>
        <v/>
      </c>
      <c r="Z22" s="26" t="str">
        <f>IF(COUNTIF(Верно!T$3:T$181,Таблица!$A22)&gt;0,"+",IF(COUNTIF(Верно!T$3:T$181,"\"&amp;Таблица!$A22)&gt;0,"?",""))</f>
        <v/>
      </c>
      <c r="AA22" s="26" t="str">
        <f>IF(COUNTIF(Верно!U$3:U$181,Таблица!$A22)&gt;0,"+",IF(COUNTIF(Верно!U$3:U$181,"\"&amp;Таблица!$A22)&gt;0,"?",""))</f>
        <v/>
      </c>
      <c r="AB22" s="26" t="str">
        <f>IF(COUNTIF(Верно!V$3:V$181,Таблица!$A22)&gt;0,"+",IF(COUNTIF(Верно!V$3:V$181,"\"&amp;Таблица!$A22)&gt;0,"?",""))</f>
        <v/>
      </c>
      <c r="AC22" s="26" t="str">
        <f>IF(COUNTIF(Верно!W$3:W$181,Таблица!$A22)&gt;0,"+",IF(COUNTIF(Верно!W$3:W$181,"\"&amp;Таблица!$A22)&gt;0,"?",""))</f>
        <v/>
      </c>
      <c r="AD22" s="27" t="str">
        <f>IF(COUNTIF(Верно!X$3:X$181,Таблица!$A22)&gt;0,"+",IF(COUNTIF(Верно!X$3:X$181,"\"&amp;Таблица!$A22)&gt;0,"?",""))</f>
        <v/>
      </c>
    </row>
    <row r="23" spans="1:30" ht="15.5" x14ac:dyDescent="0.35">
      <c r="A23" s="35"/>
      <c r="B23" s="61" t="str">
        <f ca="1">IF($A23&lt;&gt;"",OFFSET(Команды!$A$3,MATCH($A23,OFFSET(номера,0,Площадка!$C$1-1),0),0),"")</f>
        <v/>
      </c>
      <c r="C23" s="1" t="str">
        <f ca="1">IF($A23&lt;&gt;"",OFFSET(Команды!$B$3,MATCH($A23,OFFSET(номера,0,Площадка!$C$1-1),0),0),"")</f>
        <v/>
      </c>
      <c r="D23" s="1" t="str">
        <f ca="1">IF($A23&lt;&gt;"",OFFSET(Команды!$C$3,MATCH($A23,OFFSET(номера,0,Площадка!$C$1-1),0),0),"")</f>
        <v/>
      </c>
      <c r="E23" s="1" t="str">
        <f t="shared" si="4"/>
        <v/>
      </c>
      <c r="F23" s="62" t="str">
        <f t="shared" si="5"/>
        <v/>
      </c>
      <c r="G23" s="25" t="str">
        <f>IF(COUNTIF(Верно!A$3:A$181,Таблица!$A23)&gt;0,"+",IF(COUNTIF(Верно!A$3:A$181,"\"&amp;Таблица!$A23)&gt;0,"?",""))</f>
        <v/>
      </c>
      <c r="H23" s="26" t="str">
        <f>IF(COUNTIF(Верно!B$3:B$181,Таблица!$A23)&gt;0,"+",IF(COUNTIF(Верно!B$3:B$181,"\"&amp;Таблица!$A23)&gt;0,"?",""))</f>
        <v/>
      </c>
      <c r="I23" s="26" t="str">
        <f>IF(COUNTIF(Верно!C$3:C$181,Таблица!$A23)&gt;0,"+",IF(COUNTIF(Верно!C$3:C$181,"\"&amp;Таблица!$A23)&gt;0,"?",""))</f>
        <v/>
      </c>
      <c r="J23" s="26" t="str">
        <f>IF(COUNTIF(Верно!D$3:D$181,Таблица!$A23)&gt;0,"+",IF(COUNTIF(Верно!D$3:D$181,"\"&amp;Таблица!$A23)&gt;0,"?",""))</f>
        <v/>
      </c>
      <c r="K23" s="26" t="str">
        <f>IF(COUNTIF(Верно!E$3:E$181,Таблица!$A23)&gt;0,"+",IF(COUNTIF(Верно!E$3:E$181,"\"&amp;Таблица!$A23)&gt;0,"?",""))</f>
        <v/>
      </c>
      <c r="L23" s="26" t="str">
        <f>IF(COUNTIF(Верно!F$3:F$181,Таблица!$A23)&gt;0,"+",IF(COUNTIF(Верно!F$3:F$181,"\"&amp;Таблица!$A23)&gt;0,"?",""))</f>
        <v/>
      </c>
      <c r="M23" s="26" t="str">
        <f>IF(COUNTIF(Верно!G$3:G$181,Таблица!$A23)&gt;0,"+",IF(COUNTIF(Верно!G$3:G$181,"\"&amp;Таблица!$A23)&gt;0,"?",""))</f>
        <v/>
      </c>
      <c r="N23" s="26" t="str">
        <f>IF(COUNTIF(Верно!H$3:H$181,Таблица!$A23)&gt;0,"+",IF(COUNTIF(Верно!H$3:H$181,"\"&amp;Таблица!$A23)&gt;0,"?",""))</f>
        <v/>
      </c>
      <c r="O23" s="26" t="str">
        <f>IF(COUNTIF(Верно!I$3:I$181,Таблица!$A23)&gt;0,"+",IF(COUNTIF(Верно!I$3:I$181,"\"&amp;Таблица!$A23)&gt;0,"?",""))</f>
        <v/>
      </c>
      <c r="P23" s="26" t="str">
        <f>IF(COUNTIF(Верно!J$3:J$181,Таблица!$A23)&gt;0,"+",IF(COUNTIF(Верно!J$3:J$181,"\"&amp;Таблица!$A23)&gt;0,"?",""))</f>
        <v/>
      </c>
      <c r="Q23" s="26" t="str">
        <f>IF(COUNTIF(Верно!K$3:K$181,Таблица!$A23)&gt;0,"+",IF(COUNTIF(Верно!K$3:K$181,"\"&amp;Таблица!$A23)&gt;0,"?",""))</f>
        <v/>
      </c>
      <c r="R23" s="26" t="str">
        <f>IF(COUNTIF(Верно!L$3:L$181,Таблица!$A23)&gt;0,"+",IF(COUNTIF(Верно!L$3:L$181,"\"&amp;Таблица!$A23)&gt;0,"?",""))</f>
        <v/>
      </c>
      <c r="S23" s="26" t="str">
        <f>IF(COUNTIF(Верно!M$3:M$181,Таблица!$A23)&gt;0,"+",IF(COUNTIF(Верно!M$3:M$181,"\"&amp;Таблица!$A23)&gt;0,"?",""))</f>
        <v/>
      </c>
      <c r="T23" s="26" t="str">
        <f>IF(COUNTIF(Верно!N$3:N$181,Таблица!$A23)&gt;0,"+",IF(COUNTIF(Верно!N$3:N$181,"\"&amp;Таблица!$A23)&gt;0,"?",""))</f>
        <v/>
      </c>
      <c r="U23" s="26" t="str">
        <f>IF(COUNTIF(Верно!O$3:O$181,Таблица!$A23)&gt;0,"+",IF(COUNTIF(Верно!O$3:O$181,"\"&amp;Таблица!$A23)&gt;0,"?",""))</f>
        <v/>
      </c>
      <c r="V23" s="26" t="str">
        <f>IF(COUNTIF(Верно!P$3:P$181,Таблица!$A23)&gt;0,"+",IF(COUNTIF(Верно!P$3:P$181,"\"&amp;Таблица!$A23)&gt;0,"?",""))</f>
        <v/>
      </c>
      <c r="W23" s="26" t="str">
        <f>IF(COUNTIF(Верно!Q$3:Q$181,Таблица!$A23)&gt;0,"+",IF(COUNTIF(Верно!Q$3:Q$181,"\"&amp;Таблица!$A23)&gt;0,"?",""))</f>
        <v/>
      </c>
      <c r="X23" s="26" t="str">
        <f>IF(COUNTIF(Верно!R$3:R$181,Таблица!$A23)&gt;0,"+",IF(COUNTIF(Верно!R$3:R$181,"\"&amp;Таблица!$A23)&gt;0,"?",""))</f>
        <v/>
      </c>
      <c r="Y23" s="26" t="str">
        <f>IF(COUNTIF(Верно!S$3:S$181,Таблица!$A23)&gt;0,"+",IF(COUNTIF(Верно!S$3:S$181,"\"&amp;Таблица!$A23)&gt;0,"?",""))</f>
        <v/>
      </c>
      <c r="Z23" s="26" t="str">
        <f>IF(COUNTIF(Верно!T$3:T$181,Таблица!$A23)&gt;0,"+",IF(COUNTIF(Верно!T$3:T$181,"\"&amp;Таблица!$A23)&gt;0,"?",""))</f>
        <v/>
      </c>
      <c r="AA23" s="26" t="str">
        <f>IF(COUNTIF(Верно!U$3:U$181,Таблица!$A23)&gt;0,"+",IF(COUNTIF(Верно!U$3:U$181,"\"&amp;Таблица!$A23)&gt;0,"?",""))</f>
        <v/>
      </c>
      <c r="AB23" s="26" t="str">
        <f>IF(COUNTIF(Верно!V$3:V$181,Таблица!$A23)&gt;0,"+",IF(COUNTIF(Верно!V$3:V$181,"\"&amp;Таблица!$A23)&gt;0,"?",""))</f>
        <v/>
      </c>
      <c r="AC23" s="26" t="str">
        <f>IF(COUNTIF(Верно!W$3:W$181,Таблица!$A23)&gt;0,"+",IF(COUNTIF(Верно!W$3:W$181,"\"&amp;Таблица!$A23)&gt;0,"?",""))</f>
        <v/>
      </c>
      <c r="AD23" s="27" t="str">
        <f>IF(COUNTIF(Верно!X$3:X$181,Таблица!$A23)&gt;0,"+",IF(COUNTIF(Верно!X$3:X$181,"\"&amp;Таблица!$A23)&gt;0,"?",""))</f>
        <v/>
      </c>
    </row>
    <row r="24" spans="1:30" ht="15.5" x14ac:dyDescent="0.35">
      <c r="A24" s="35"/>
      <c r="B24" s="61" t="str">
        <f ca="1">IF($A24&lt;&gt;"",OFFSET(Команды!$A$3,MATCH($A24,OFFSET(номера,0,Площадка!$C$1-1),0),0),"")</f>
        <v/>
      </c>
      <c r="C24" s="1" t="str">
        <f ca="1">IF($A24&lt;&gt;"",OFFSET(Команды!$B$3,MATCH($A24,OFFSET(номера,0,Площадка!$C$1-1),0),0),"")</f>
        <v/>
      </c>
      <c r="D24" s="1" t="str">
        <f ca="1">IF($A24&lt;&gt;"",OFFSET(Команды!$C$3,MATCH($A24,OFFSET(номера,0,Площадка!$C$1-1),0),0),"")</f>
        <v/>
      </c>
      <c r="E24" s="1" t="str">
        <f t="shared" si="4"/>
        <v/>
      </c>
      <c r="F24" s="62" t="str">
        <f t="shared" si="5"/>
        <v/>
      </c>
      <c r="G24" s="25" t="str">
        <f>IF(COUNTIF(Верно!A$3:A$181,Таблица!$A24)&gt;0,"+",IF(COUNTIF(Верно!A$3:A$181,"\"&amp;Таблица!$A24)&gt;0,"?",""))</f>
        <v/>
      </c>
      <c r="H24" s="26" t="str">
        <f>IF(COUNTIF(Верно!B$3:B$181,Таблица!$A24)&gt;0,"+",IF(COUNTIF(Верно!B$3:B$181,"\"&amp;Таблица!$A24)&gt;0,"?",""))</f>
        <v/>
      </c>
      <c r="I24" s="26" t="str">
        <f>IF(COUNTIF(Верно!C$3:C$181,Таблица!$A24)&gt;0,"+",IF(COUNTIF(Верно!C$3:C$181,"\"&amp;Таблица!$A24)&gt;0,"?",""))</f>
        <v/>
      </c>
      <c r="J24" s="26" t="str">
        <f>IF(COUNTIF(Верно!D$3:D$181,Таблица!$A24)&gt;0,"+",IF(COUNTIF(Верно!D$3:D$181,"\"&amp;Таблица!$A24)&gt;0,"?",""))</f>
        <v/>
      </c>
      <c r="K24" s="26" t="str">
        <f>IF(COUNTIF(Верно!E$3:E$181,Таблица!$A24)&gt;0,"+",IF(COUNTIF(Верно!E$3:E$181,"\"&amp;Таблица!$A24)&gt;0,"?",""))</f>
        <v/>
      </c>
      <c r="L24" s="26" t="str">
        <f>IF(COUNTIF(Верно!F$3:F$181,Таблица!$A24)&gt;0,"+",IF(COUNTIF(Верно!F$3:F$181,"\"&amp;Таблица!$A24)&gt;0,"?",""))</f>
        <v/>
      </c>
      <c r="M24" s="26" t="str">
        <f>IF(COUNTIF(Верно!G$3:G$181,Таблица!$A24)&gt;0,"+",IF(COUNTIF(Верно!G$3:G$181,"\"&amp;Таблица!$A24)&gt;0,"?",""))</f>
        <v/>
      </c>
      <c r="N24" s="26" t="str">
        <f>IF(COUNTIF(Верно!H$3:H$181,Таблица!$A24)&gt;0,"+",IF(COUNTIF(Верно!H$3:H$181,"\"&amp;Таблица!$A24)&gt;0,"?",""))</f>
        <v/>
      </c>
      <c r="O24" s="26" t="str">
        <f>IF(COUNTIF(Верно!I$3:I$181,Таблица!$A24)&gt;0,"+",IF(COUNTIF(Верно!I$3:I$181,"\"&amp;Таблица!$A24)&gt;0,"?",""))</f>
        <v/>
      </c>
      <c r="P24" s="26" t="str">
        <f>IF(COUNTIF(Верно!J$3:J$181,Таблица!$A24)&gt;0,"+",IF(COUNTIF(Верно!J$3:J$181,"\"&amp;Таблица!$A24)&gt;0,"?",""))</f>
        <v/>
      </c>
      <c r="Q24" s="26" t="str">
        <f>IF(COUNTIF(Верно!K$3:K$181,Таблица!$A24)&gt;0,"+",IF(COUNTIF(Верно!K$3:K$181,"\"&amp;Таблица!$A24)&gt;0,"?",""))</f>
        <v/>
      </c>
      <c r="R24" s="26" t="str">
        <f>IF(COUNTIF(Верно!L$3:L$181,Таблица!$A24)&gt;0,"+",IF(COUNTIF(Верно!L$3:L$181,"\"&amp;Таблица!$A24)&gt;0,"?",""))</f>
        <v/>
      </c>
      <c r="S24" s="26" t="str">
        <f>IF(COUNTIF(Верно!M$3:M$181,Таблица!$A24)&gt;0,"+",IF(COUNTIF(Верно!M$3:M$181,"\"&amp;Таблица!$A24)&gt;0,"?",""))</f>
        <v/>
      </c>
      <c r="T24" s="26" t="str">
        <f>IF(COUNTIF(Верно!N$3:N$181,Таблица!$A24)&gt;0,"+",IF(COUNTIF(Верно!N$3:N$181,"\"&amp;Таблица!$A24)&gt;0,"?",""))</f>
        <v/>
      </c>
      <c r="U24" s="26" t="str">
        <f>IF(COUNTIF(Верно!O$3:O$181,Таблица!$A24)&gt;0,"+",IF(COUNTIF(Верно!O$3:O$181,"\"&amp;Таблица!$A24)&gt;0,"?",""))</f>
        <v/>
      </c>
      <c r="V24" s="26" t="str">
        <f>IF(COUNTIF(Верно!P$3:P$181,Таблица!$A24)&gt;0,"+",IF(COUNTIF(Верно!P$3:P$181,"\"&amp;Таблица!$A24)&gt;0,"?",""))</f>
        <v/>
      </c>
      <c r="W24" s="26" t="str">
        <f>IF(COUNTIF(Верно!Q$3:Q$181,Таблица!$A24)&gt;0,"+",IF(COUNTIF(Верно!Q$3:Q$181,"\"&amp;Таблица!$A24)&gt;0,"?",""))</f>
        <v/>
      </c>
      <c r="X24" s="26" t="str">
        <f>IF(COUNTIF(Верно!R$3:R$181,Таблица!$A24)&gt;0,"+",IF(COUNTIF(Верно!R$3:R$181,"\"&amp;Таблица!$A24)&gt;0,"?",""))</f>
        <v/>
      </c>
      <c r="Y24" s="26" t="str">
        <f>IF(COUNTIF(Верно!S$3:S$181,Таблица!$A24)&gt;0,"+",IF(COUNTIF(Верно!S$3:S$181,"\"&amp;Таблица!$A24)&gt;0,"?",""))</f>
        <v/>
      </c>
      <c r="Z24" s="26" t="str">
        <f>IF(COUNTIF(Верно!T$3:T$181,Таблица!$A24)&gt;0,"+",IF(COUNTIF(Верно!T$3:T$181,"\"&amp;Таблица!$A24)&gt;0,"?",""))</f>
        <v/>
      </c>
      <c r="AA24" s="26" t="str">
        <f>IF(COUNTIF(Верно!U$3:U$181,Таблица!$A24)&gt;0,"+",IF(COUNTIF(Верно!U$3:U$181,"\"&amp;Таблица!$A24)&gt;0,"?",""))</f>
        <v/>
      </c>
      <c r="AB24" s="26" t="str">
        <f>IF(COUNTIF(Верно!V$3:V$181,Таблица!$A24)&gt;0,"+",IF(COUNTIF(Верно!V$3:V$181,"\"&amp;Таблица!$A24)&gt;0,"?",""))</f>
        <v/>
      </c>
      <c r="AC24" s="26" t="str">
        <f>IF(COUNTIF(Верно!W$3:W$181,Таблица!$A24)&gt;0,"+",IF(COUNTIF(Верно!W$3:W$181,"\"&amp;Таблица!$A24)&gt;0,"?",""))</f>
        <v/>
      </c>
      <c r="AD24" s="27" t="str">
        <f>IF(COUNTIF(Верно!X$3:X$181,Таблица!$A24)&gt;0,"+",IF(COUNTIF(Верно!X$3:X$181,"\"&amp;Таблица!$A24)&gt;0,"?",""))</f>
        <v/>
      </c>
    </row>
    <row r="25" spans="1:30" ht="15.5" x14ac:dyDescent="0.35">
      <c r="A25" s="35"/>
      <c r="B25" s="61" t="str">
        <f ca="1">IF($A25&lt;&gt;"",OFFSET(Команды!$A$3,MATCH($A25,OFFSET(номера,0,Площадка!$C$1-1),0),0),"")</f>
        <v/>
      </c>
      <c r="C25" s="1" t="str">
        <f ca="1">IF($A25&lt;&gt;"",OFFSET(Команды!$B$3,MATCH($A25,OFFSET(номера,0,Площадка!$C$1-1),0),0),"")</f>
        <v/>
      </c>
      <c r="D25" s="1" t="str">
        <f ca="1">IF($A25&lt;&gt;"",OFFSET(Команды!$C$3,MATCH($A25,OFFSET(номера,0,Площадка!$C$1-1),0),0),"")</f>
        <v/>
      </c>
      <c r="E25" s="1" t="str">
        <f t="shared" si="4"/>
        <v/>
      </c>
      <c r="F25" s="62" t="str">
        <f t="shared" si="5"/>
        <v/>
      </c>
      <c r="G25" s="25" t="str">
        <f>IF(COUNTIF(Верно!A$3:A$181,Таблица!$A25)&gt;0,"+",IF(COUNTIF(Верно!A$3:A$181,"\"&amp;Таблица!$A25)&gt;0,"?",""))</f>
        <v/>
      </c>
      <c r="H25" s="26" t="str">
        <f>IF(COUNTIF(Верно!B$3:B$181,Таблица!$A25)&gt;0,"+",IF(COUNTIF(Верно!B$3:B$181,"\"&amp;Таблица!$A25)&gt;0,"?",""))</f>
        <v/>
      </c>
      <c r="I25" s="26" t="str">
        <f>IF(COUNTIF(Верно!C$3:C$181,Таблица!$A25)&gt;0,"+",IF(COUNTIF(Верно!C$3:C$181,"\"&amp;Таблица!$A25)&gt;0,"?",""))</f>
        <v/>
      </c>
      <c r="J25" s="26" t="str">
        <f>IF(COUNTIF(Верно!D$3:D$181,Таблица!$A25)&gt;0,"+",IF(COUNTIF(Верно!D$3:D$181,"\"&amp;Таблица!$A25)&gt;0,"?",""))</f>
        <v/>
      </c>
      <c r="K25" s="26" t="str">
        <f>IF(COUNTIF(Верно!E$3:E$181,Таблица!$A25)&gt;0,"+",IF(COUNTIF(Верно!E$3:E$181,"\"&amp;Таблица!$A25)&gt;0,"?",""))</f>
        <v/>
      </c>
      <c r="L25" s="26" t="str">
        <f>IF(COUNTIF(Верно!F$3:F$181,Таблица!$A25)&gt;0,"+",IF(COUNTIF(Верно!F$3:F$181,"\"&amp;Таблица!$A25)&gt;0,"?",""))</f>
        <v/>
      </c>
      <c r="M25" s="26" t="str">
        <f>IF(COUNTIF(Верно!G$3:G$181,Таблица!$A25)&gt;0,"+",IF(COUNTIF(Верно!G$3:G$181,"\"&amp;Таблица!$A25)&gt;0,"?",""))</f>
        <v/>
      </c>
      <c r="N25" s="26" t="str">
        <f>IF(COUNTIF(Верно!H$3:H$181,Таблица!$A25)&gt;0,"+",IF(COUNTIF(Верно!H$3:H$181,"\"&amp;Таблица!$A25)&gt;0,"?",""))</f>
        <v/>
      </c>
      <c r="O25" s="26" t="str">
        <f>IF(COUNTIF(Верно!I$3:I$181,Таблица!$A25)&gt;0,"+",IF(COUNTIF(Верно!I$3:I$181,"\"&amp;Таблица!$A25)&gt;0,"?",""))</f>
        <v/>
      </c>
      <c r="P25" s="26" t="str">
        <f>IF(COUNTIF(Верно!J$3:J$181,Таблица!$A25)&gt;0,"+",IF(COUNTIF(Верно!J$3:J$181,"\"&amp;Таблица!$A25)&gt;0,"?",""))</f>
        <v/>
      </c>
      <c r="Q25" s="26" t="str">
        <f>IF(COUNTIF(Верно!K$3:K$181,Таблица!$A25)&gt;0,"+",IF(COUNTIF(Верно!K$3:K$181,"\"&amp;Таблица!$A25)&gt;0,"?",""))</f>
        <v/>
      </c>
      <c r="R25" s="26" t="str">
        <f>IF(COUNTIF(Верно!L$3:L$181,Таблица!$A25)&gt;0,"+",IF(COUNTIF(Верно!L$3:L$181,"\"&amp;Таблица!$A25)&gt;0,"?",""))</f>
        <v/>
      </c>
      <c r="S25" s="26" t="str">
        <f>IF(COUNTIF(Верно!M$3:M$181,Таблица!$A25)&gt;0,"+",IF(COUNTIF(Верно!M$3:M$181,"\"&amp;Таблица!$A25)&gt;0,"?",""))</f>
        <v/>
      </c>
      <c r="T25" s="26" t="str">
        <f>IF(COUNTIF(Верно!N$3:N$181,Таблица!$A25)&gt;0,"+",IF(COUNTIF(Верно!N$3:N$181,"\"&amp;Таблица!$A25)&gt;0,"?",""))</f>
        <v/>
      </c>
      <c r="U25" s="26" t="str">
        <f>IF(COUNTIF(Верно!O$3:O$181,Таблица!$A25)&gt;0,"+",IF(COUNTIF(Верно!O$3:O$181,"\"&amp;Таблица!$A25)&gt;0,"?",""))</f>
        <v/>
      </c>
      <c r="V25" s="26" t="str">
        <f>IF(COUNTIF(Верно!P$3:P$181,Таблица!$A25)&gt;0,"+",IF(COUNTIF(Верно!P$3:P$181,"\"&amp;Таблица!$A25)&gt;0,"?",""))</f>
        <v/>
      </c>
      <c r="W25" s="26" t="str">
        <f>IF(COUNTIF(Верно!Q$3:Q$181,Таблица!$A25)&gt;0,"+",IF(COUNTIF(Верно!Q$3:Q$181,"\"&amp;Таблица!$A25)&gt;0,"?",""))</f>
        <v/>
      </c>
      <c r="X25" s="26" t="str">
        <f>IF(COUNTIF(Верно!R$3:R$181,Таблица!$A25)&gt;0,"+",IF(COUNTIF(Верно!R$3:R$181,"\"&amp;Таблица!$A25)&gt;0,"?",""))</f>
        <v/>
      </c>
      <c r="Y25" s="26" t="str">
        <f>IF(COUNTIF(Верно!S$3:S$181,Таблица!$A25)&gt;0,"+",IF(COUNTIF(Верно!S$3:S$181,"\"&amp;Таблица!$A25)&gt;0,"?",""))</f>
        <v/>
      </c>
      <c r="Z25" s="26" t="str">
        <f>IF(COUNTIF(Верно!T$3:T$181,Таблица!$A25)&gt;0,"+",IF(COUNTIF(Верно!T$3:T$181,"\"&amp;Таблица!$A25)&gt;0,"?",""))</f>
        <v/>
      </c>
      <c r="AA25" s="26" t="str">
        <f>IF(COUNTIF(Верно!U$3:U$181,Таблица!$A25)&gt;0,"+",IF(COUNTIF(Верно!U$3:U$181,"\"&amp;Таблица!$A25)&gt;0,"?",""))</f>
        <v/>
      </c>
      <c r="AB25" s="26" t="str">
        <f>IF(COUNTIF(Верно!V$3:V$181,Таблица!$A25)&gt;0,"+",IF(COUNTIF(Верно!V$3:V$181,"\"&amp;Таблица!$A25)&gt;0,"?",""))</f>
        <v/>
      </c>
      <c r="AC25" s="26" t="str">
        <f>IF(COUNTIF(Верно!W$3:W$181,Таблица!$A25)&gt;0,"+",IF(COUNTIF(Верно!W$3:W$181,"\"&amp;Таблица!$A25)&gt;0,"?",""))</f>
        <v/>
      </c>
      <c r="AD25" s="27" t="str">
        <f>IF(COUNTIF(Верно!X$3:X$181,Таблица!$A25)&gt;0,"+",IF(COUNTIF(Верно!X$3:X$181,"\"&amp;Таблица!$A25)&gt;0,"?",""))</f>
        <v/>
      </c>
    </row>
    <row r="26" spans="1:30" ht="15.5" x14ac:dyDescent="0.35">
      <c r="A26" s="35"/>
      <c r="B26" s="61" t="str">
        <f ca="1">IF($A26&lt;&gt;"",OFFSET(Команды!$A$3,MATCH($A26,OFFSET(номера,0,Площадка!$C$1-1),0),0),"")</f>
        <v/>
      </c>
      <c r="C26" s="1" t="str">
        <f ca="1">IF($A26&lt;&gt;"",OFFSET(Команды!$B$3,MATCH($A26,OFFSET(номера,0,Площадка!$C$1-1),0),0),"")</f>
        <v/>
      </c>
      <c r="D26" s="1" t="str">
        <f ca="1">IF($A26&lt;&gt;"",OFFSET(Команды!$C$3,MATCH($A26,OFFSET(номера,0,Площадка!$C$1-1),0),0),"")</f>
        <v/>
      </c>
      <c r="E26" s="1" t="str">
        <f t="shared" si="4"/>
        <v/>
      </c>
      <c r="F26" s="62" t="str">
        <f t="shared" si="5"/>
        <v/>
      </c>
      <c r="G26" s="25" t="str">
        <f>IF(COUNTIF(Верно!A$3:A$181,Таблица!$A26)&gt;0,"+",IF(COUNTIF(Верно!A$3:A$181,"\"&amp;Таблица!$A26)&gt;0,"?",""))</f>
        <v/>
      </c>
      <c r="H26" s="26" t="str">
        <f>IF(COUNTIF(Верно!B$3:B$181,Таблица!$A26)&gt;0,"+",IF(COUNTIF(Верно!B$3:B$181,"\"&amp;Таблица!$A26)&gt;0,"?",""))</f>
        <v/>
      </c>
      <c r="I26" s="26" t="str">
        <f>IF(COUNTIF(Верно!C$3:C$181,Таблица!$A26)&gt;0,"+",IF(COUNTIF(Верно!C$3:C$181,"\"&amp;Таблица!$A26)&gt;0,"?",""))</f>
        <v/>
      </c>
      <c r="J26" s="26" t="str">
        <f>IF(COUNTIF(Верно!D$3:D$181,Таблица!$A26)&gt;0,"+",IF(COUNTIF(Верно!D$3:D$181,"\"&amp;Таблица!$A26)&gt;0,"?",""))</f>
        <v/>
      </c>
      <c r="K26" s="26" t="str">
        <f>IF(COUNTIF(Верно!E$3:E$181,Таблица!$A26)&gt;0,"+",IF(COUNTIF(Верно!E$3:E$181,"\"&amp;Таблица!$A26)&gt;0,"?",""))</f>
        <v/>
      </c>
      <c r="L26" s="26" t="str">
        <f>IF(COUNTIF(Верно!F$3:F$181,Таблица!$A26)&gt;0,"+",IF(COUNTIF(Верно!F$3:F$181,"\"&amp;Таблица!$A26)&gt;0,"?",""))</f>
        <v/>
      </c>
      <c r="M26" s="26" t="str">
        <f>IF(COUNTIF(Верно!G$3:G$181,Таблица!$A26)&gt;0,"+",IF(COUNTIF(Верно!G$3:G$181,"\"&amp;Таблица!$A26)&gt;0,"?",""))</f>
        <v/>
      </c>
      <c r="N26" s="26" t="str">
        <f>IF(COUNTIF(Верно!H$3:H$181,Таблица!$A26)&gt;0,"+",IF(COUNTIF(Верно!H$3:H$181,"\"&amp;Таблица!$A26)&gt;0,"?",""))</f>
        <v/>
      </c>
      <c r="O26" s="26" t="str">
        <f>IF(COUNTIF(Верно!I$3:I$181,Таблица!$A26)&gt;0,"+",IF(COUNTIF(Верно!I$3:I$181,"\"&amp;Таблица!$A26)&gt;0,"?",""))</f>
        <v/>
      </c>
      <c r="P26" s="26" t="str">
        <f>IF(COUNTIF(Верно!J$3:J$181,Таблица!$A26)&gt;0,"+",IF(COUNTIF(Верно!J$3:J$181,"\"&amp;Таблица!$A26)&gt;0,"?",""))</f>
        <v/>
      </c>
      <c r="Q26" s="26" t="str">
        <f>IF(COUNTIF(Верно!K$3:K$181,Таблица!$A26)&gt;0,"+",IF(COUNTIF(Верно!K$3:K$181,"\"&amp;Таблица!$A26)&gt;0,"?",""))</f>
        <v/>
      </c>
      <c r="R26" s="26" t="str">
        <f>IF(COUNTIF(Верно!L$3:L$181,Таблица!$A26)&gt;0,"+",IF(COUNTIF(Верно!L$3:L$181,"\"&amp;Таблица!$A26)&gt;0,"?",""))</f>
        <v/>
      </c>
      <c r="S26" s="26" t="str">
        <f>IF(COUNTIF(Верно!M$3:M$181,Таблица!$A26)&gt;0,"+",IF(COUNTIF(Верно!M$3:M$181,"\"&amp;Таблица!$A26)&gt;0,"?",""))</f>
        <v/>
      </c>
      <c r="T26" s="26" t="str">
        <f>IF(COUNTIF(Верно!N$3:N$181,Таблица!$A26)&gt;0,"+",IF(COUNTIF(Верно!N$3:N$181,"\"&amp;Таблица!$A26)&gt;0,"?",""))</f>
        <v/>
      </c>
      <c r="U26" s="26" t="str">
        <f>IF(COUNTIF(Верно!O$3:O$181,Таблица!$A26)&gt;0,"+",IF(COUNTIF(Верно!O$3:O$181,"\"&amp;Таблица!$A26)&gt;0,"?",""))</f>
        <v/>
      </c>
      <c r="V26" s="26" t="str">
        <f>IF(COUNTIF(Верно!P$3:P$181,Таблица!$A26)&gt;0,"+",IF(COUNTIF(Верно!P$3:P$181,"\"&amp;Таблица!$A26)&gt;0,"?",""))</f>
        <v/>
      </c>
      <c r="W26" s="26" t="str">
        <f>IF(COUNTIF(Верно!Q$3:Q$181,Таблица!$A26)&gt;0,"+",IF(COUNTIF(Верно!Q$3:Q$181,"\"&amp;Таблица!$A26)&gt;0,"?",""))</f>
        <v/>
      </c>
      <c r="X26" s="26" t="str">
        <f>IF(COUNTIF(Верно!R$3:R$181,Таблица!$A26)&gt;0,"+",IF(COUNTIF(Верно!R$3:R$181,"\"&amp;Таблица!$A26)&gt;0,"?",""))</f>
        <v/>
      </c>
      <c r="Y26" s="26" t="str">
        <f>IF(COUNTIF(Верно!S$3:S$181,Таблица!$A26)&gt;0,"+",IF(COUNTIF(Верно!S$3:S$181,"\"&amp;Таблица!$A26)&gt;0,"?",""))</f>
        <v/>
      </c>
      <c r="Z26" s="26" t="str">
        <f>IF(COUNTIF(Верно!T$3:T$181,Таблица!$A26)&gt;0,"+",IF(COUNTIF(Верно!T$3:T$181,"\"&amp;Таблица!$A26)&gt;0,"?",""))</f>
        <v/>
      </c>
      <c r="AA26" s="26" t="str">
        <f>IF(COUNTIF(Верно!U$3:U$181,Таблица!$A26)&gt;0,"+",IF(COUNTIF(Верно!U$3:U$181,"\"&amp;Таблица!$A26)&gt;0,"?",""))</f>
        <v/>
      </c>
      <c r="AB26" s="26" t="str">
        <f>IF(COUNTIF(Верно!V$3:V$181,Таблица!$A26)&gt;0,"+",IF(COUNTIF(Верно!V$3:V$181,"\"&amp;Таблица!$A26)&gt;0,"?",""))</f>
        <v/>
      </c>
      <c r="AC26" s="26" t="str">
        <f>IF(COUNTIF(Верно!W$3:W$181,Таблица!$A26)&gt;0,"+",IF(COUNTIF(Верно!W$3:W$181,"\"&amp;Таблица!$A26)&gt;0,"?",""))</f>
        <v/>
      </c>
      <c r="AD26" s="27" t="str">
        <f>IF(COUNTIF(Верно!X$3:X$181,Таблица!$A26)&gt;0,"+",IF(COUNTIF(Верно!X$3:X$181,"\"&amp;Таблица!$A26)&gt;0,"?",""))</f>
        <v/>
      </c>
    </row>
    <row r="27" spans="1:30" ht="15.5" x14ac:dyDescent="0.35">
      <c r="A27" s="35"/>
      <c r="B27" s="61" t="str">
        <f ca="1">IF($A27&lt;&gt;"",OFFSET(Команды!$A$3,MATCH($A27,OFFSET(номера,0,Площадка!$C$1-1),0),0),"")</f>
        <v/>
      </c>
      <c r="C27" s="1" t="str">
        <f ca="1">IF($A27&lt;&gt;"",OFFSET(Команды!$B$3,MATCH($A27,OFFSET(номера,0,Площадка!$C$1-1),0),0),"")</f>
        <v/>
      </c>
      <c r="D27" s="1" t="str">
        <f ca="1">IF($A27&lt;&gt;"",OFFSET(Команды!$C$3,MATCH($A27,OFFSET(номера,0,Площадка!$C$1-1),0),0),"")</f>
        <v/>
      </c>
      <c r="E27" s="1" t="str">
        <f t="shared" si="4"/>
        <v/>
      </c>
      <c r="F27" s="62" t="str">
        <f t="shared" si="5"/>
        <v/>
      </c>
      <c r="G27" s="25" t="str">
        <f>IF(COUNTIF(Верно!A$3:A$181,Таблица!$A27)&gt;0,"+",IF(COUNTIF(Верно!A$3:A$181,"\"&amp;Таблица!$A27)&gt;0,"?",""))</f>
        <v/>
      </c>
      <c r="H27" s="26" t="str">
        <f>IF(COUNTIF(Верно!B$3:B$181,Таблица!$A27)&gt;0,"+",IF(COUNTIF(Верно!B$3:B$181,"\"&amp;Таблица!$A27)&gt;0,"?",""))</f>
        <v/>
      </c>
      <c r="I27" s="26" t="str">
        <f>IF(COUNTIF(Верно!C$3:C$181,Таблица!$A27)&gt;0,"+",IF(COUNTIF(Верно!C$3:C$181,"\"&amp;Таблица!$A27)&gt;0,"?",""))</f>
        <v/>
      </c>
      <c r="J27" s="26" t="str">
        <f>IF(COUNTIF(Верно!D$3:D$181,Таблица!$A27)&gt;0,"+",IF(COUNTIF(Верно!D$3:D$181,"\"&amp;Таблица!$A27)&gt;0,"?",""))</f>
        <v/>
      </c>
      <c r="K27" s="26" t="str">
        <f>IF(COUNTIF(Верно!E$3:E$181,Таблица!$A27)&gt;0,"+",IF(COUNTIF(Верно!E$3:E$181,"\"&amp;Таблица!$A27)&gt;0,"?",""))</f>
        <v/>
      </c>
      <c r="L27" s="26" t="str">
        <f>IF(COUNTIF(Верно!F$3:F$181,Таблица!$A27)&gt;0,"+",IF(COUNTIF(Верно!F$3:F$181,"\"&amp;Таблица!$A27)&gt;0,"?",""))</f>
        <v/>
      </c>
      <c r="M27" s="26" t="str">
        <f>IF(COUNTIF(Верно!G$3:G$181,Таблица!$A27)&gt;0,"+",IF(COUNTIF(Верно!G$3:G$181,"\"&amp;Таблица!$A27)&gt;0,"?",""))</f>
        <v/>
      </c>
      <c r="N27" s="26" t="str">
        <f>IF(COUNTIF(Верно!H$3:H$181,Таблица!$A27)&gt;0,"+",IF(COUNTIF(Верно!H$3:H$181,"\"&amp;Таблица!$A27)&gt;0,"?",""))</f>
        <v/>
      </c>
      <c r="O27" s="26" t="str">
        <f>IF(COUNTIF(Верно!I$3:I$181,Таблица!$A27)&gt;0,"+",IF(COUNTIF(Верно!I$3:I$181,"\"&amp;Таблица!$A27)&gt;0,"?",""))</f>
        <v/>
      </c>
      <c r="P27" s="26" t="str">
        <f>IF(COUNTIF(Верно!J$3:J$181,Таблица!$A27)&gt;0,"+",IF(COUNTIF(Верно!J$3:J$181,"\"&amp;Таблица!$A27)&gt;0,"?",""))</f>
        <v/>
      </c>
      <c r="Q27" s="26" t="str">
        <f>IF(COUNTIF(Верно!K$3:K$181,Таблица!$A27)&gt;0,"+",IF(COUNTIF(Верно!K$3:K$181,"\"&amp;Таблица!$A27)&gt;0,"?",""))</f>
        <v/>
      </c>
      <c r="R27" s="26" t="str">
        <f>IF(COUNTIF(Верно!L$3:L$181,Таблица!$A27)&gt;0,"+",IF(COUNTIF(Верно!L$3:L$181,"\"&amp;Таблица!$A27)&gt;0,"?",""))</f>
        <v/>
      </c>
      <c r="S27" s="26" t="str">
        <f>IF(COUNTIF(Верно!M$3:M$181,Таблица!$A27)&gt;0,"+",IF(COUNTIF(Верно!M$3:M$181,"\"&amp;Таблица!$A27)&gt;0,"?",""))</f>
        <v/>
      </c>
      <c r="T27" s="26" t="str">
        <f>IF(COUNTIF(Верно!N$3:N$181,Таблица!$A27)&gt;0,"+",IF(COUNTIF(Верно!N$3:N$181,"\"&amp;Таблица!$A27)&gt;0,"?",""))</f>
        <v/>
      </c>
      <c r="U27" s="26" t="str">
        <f>IF(COUNTIF(Верно!O$3:O$181,Таблица!$A27)&gt;0,"+",IF(COUNTIF(Верно!O$3:O$181,"\"&amp;Таблица!$A27)&gt;0,"?",""))</f>
        <v/>
      </c>
      <c r="V27" s="26" t="str">
        <f>IF(COUNTIF(Верно!P$3:P$181,Таблица!$A27)&gt;0,"+",IF(COUNTIF(Верно!P$3:P$181,"\"&amp;Таблица!$A27)&gt;0,"?",""))</f>
        <v/>
      </c>
      <c r="W27" s="26" t="str">
        <f>IF(COUNTIF(Верно!Q$3:Q$181,Таблица!$A27)&gt;0,"+",IF(COUNTIF(Верно!Q$3:Q$181,"\"&amp;Таблица!$A27)&gt;0,"?",""))</f>
        <v/>
      </c>
      <c r="X27" s="26" t="str">
        <f>IF(COUNTIF(Верно!R$3:R$181,Таблица!$A27)&gt;0,"+",IF(COUNTIF(Верно!R$3:R$181,"\"&amp;Таблица!$A27)&gt;0,"?",""))</f>
        <v/>
      </c>
      <c r="Y27" s="26" t="str">
        <f>IF(COUNTIF(Верно!S$3:S$181,Таблица!$A27)&gt;0,"+",IF(COUNTIF(Верно!S$3:S$181,"\"&amp;Таблица!$A27)&gt;0,"?",""))</f>
        <v/>
      </c>
      <c r="Z27" s="26" t="str">
        <f>IF(COUNTIF(Верно!T$3:T$181,Таблица!$A27)&gt;0,"+",IF(COUNTIF(Верно!T$3:T$181,"\"&amp;Таблица!$A27)&gt;0,"?",""))</f>
        <v/>
      </c>
      <c r="AA27" s="26" t="str">
        <f>IF(COUNTIF(Верно!U$3:U$181,Таблица!$A27)&gt;0,"+",IF(COUNTIF(Верно!U$3:U$181,"\"&amp;Таблица!$A27)&gt;0,"?",""))</f>
        <v/>
      </c>
      <c r="AB27" s="26" t="str">
        <f>IF(COUNTIF(Верно!V$3:V$181,Таблица!$A27)&gt;0,"+",IF(COUNTIF(Верно!V$3:V$181,"\"&amp;Таблица!$A27)&gt;0,"?",""))</f>
        <v/>
      </c>
      <c r="AC27" s="26" t="str">
        <f>IF(COUNTIF(Верно!W$3:W$181,Таблица!$A27)&gt;0,"+",IF(COUNTIF(Верно!W$3:W$181,"\"&amp;Таблица!$A27)&gt;0,"?",""))</f>
        <v/>
      </c>
      <c r="AD27" s="27" t="str">
        <f>IF(COUNTIF(Верно!X$3:X$181,Таблица!$A27)&gt;0,"+",IF(COUNTIF(Верно!X$3:X$181,"\"&amp;Таблица!$A27)&gt;0,"?",""))</f>
        <v/>
      </c>
    </row>
    <row r="28" spans="1:30" ht="15.5" x14ac:dyDescent="0.35">
      <c r="A28" s="35"/>
      <c r="B28" s="61" t="str">
        <f ca="1">IF($A28&lt;&gt;"",OFFSET(Команды!$A$3,MATCH($A28,OFFSET(номера,0,Площадка!$C$1-1),0),0),"")</f>
        <v/>
      </c>
      <c r="C28" s="1" t="str">
        <f ca="1">IF($A28&lt;&gt;"",OFFSET(Команды!$B$3,MATCH($A28,OFFSET(номера,0,Площадка!$C$1-1),0),0),"")</f>
        <v/>
      </c>
      <c r="D28" s="1" t="str">
        <f ca="1">IF($A28&lt;&gt;"",OFFSET(Команды!$C$3,MATCH($A28,OFFSET(номера,0,Площадка!$C$1-1),0),0),"")</f>
        <v/>
      </c>
      <c r="E28" s="1" t="str">
        <f t="shared" si="4"/>
        <v/>
      </c>
      <c r="F28" s="62" t="str">
        <f t="shared" si="5"/>
        <v/>
      </c>
      <c r="G28" s="25" t="str">
        <f>IF(COUNTIF(Верно!A$3:A$181,Таблица!$A28)&gt;0,"+",IF(COUNTIF(Верно!A$3:A$181,"\"&amp;Таблица!$A28)&gt;0,"?",""))</f>
        <v/>
      </c>
      <c r="H28" s="26" t="str">
        <f>IF(COUNTIF(Верно!B$3:B$181,Таблица!$A28)&gt;0,"+",IF(COUNTIF(Верно!B$3:B$181,"\"&amp;Таблица!$A28)&gt;0,"?",""))</f>
        <v/>
      </c>
      <c r="I28" s="26" t="str">
        <f>IF(COUNTIF(Верно!C$3:C$181,Таблица!$A28)&gt;0,"+",IF(COUNTIF(Верно!C$3:C$181,"\"&amp;Таблица!$A28)&gt;0,"?",""))</f>
        <v/>
      </c>
      <c r="J28" s="26" t="str">
        <f>IF(COUNTIF(Верно!D$3:D$181,Таблица!$A28)&gt;0,"+",IF(COUNTIF(Верно!D$3:D$181,"\"&amp;Таблица!$A28)&gt;0,"?",""))</f>
        <v/>
      </c>
      <c r="K28" s="26" t="str">
        <f>IF(COUNTIF(Верно!E$3:E$181,Таблица!$A28)&gt;0,"+",IF(COUNTIF(Верно!E$3:E$181,"\"&amp;Таблица!$A28)&gt;0,"?",""))</f>
        <v/>
      </c>
      <c r="L28" s="26" t="str">
        <f>IF(COUNTIF(Верно!F$3:F$181,Таблица!$A28)&gt;0,"+",IF(COUNTIF(Верно!F$3:F$181,"\"&amp;Таблица!$A28)&gt;0,"?",""))</f>
        <v/>
      </c>
      <c r="M28" s="26" t="str">
        <f>IF(COUNTIF(Верно!G$3:G$181,Таблица!$A28)&gt;0,"+",IF(COUNTIF(Верно!G$3:G$181,"\"&amp;Таблица!$A28)&gt;0,"?",""))</f>
        <v/>
      </c>
      <c r="N28" s="26" t="str">
        <f>IF(COUNTIF(Верно!H$3:H$181,Таблица!$A28)&gt;0,"+",IF(COUNTIF(Верно!H$3:H$181,"\"&amp;Таблица!$A28)&gt;0,"?",""))</f>
        <v/>
      </c>
      <c r="O28" s="26" t="str">
        <f>IF(COUNTIF(Верно!I$3:I$181,Таблица!$A28)&gt;0,"+",IF(COUNTIF(Верно!I$3:I$181,"\"&amp;Таблица!$A28)&gt;0,"?",""))</f>
        <v/>
      </c>
      <c r="P28" s="26" t="str">
        <f>IF(COUNTIF(Верно!J$3:J$181,Таблица!$A28)&gt;0,"+",IF(COUNTIF(Верно!J$3:J$181,"\"&amp;Таблица!$A28)&gt;0,"?",""))</f>
        <v/>
      </c>
      <c r="Q28" s="26" t="str">
        <f>IF(COUNTIF(Верно!K$3:K$181,Таблица!$A28)&gt;0,"+",IF(COUNTIF(Верно!K$3:K$181,"\"&amp;Таблица!$A28)&gt;0,"?",""))</f>
        <v/>
      </c>
      <c r="R28" s="26" t="str">
        <f>IF(COUNTIF(Верно!L$3:L$181,Таблица!$A28)&gt;0,"+",IF(COUNTIF(Верно!L$3:L$181,"\"&amp;Таблица!$A28)&gt;0,"?",""))</f>
        <v/>
      </c>
      <c r="S28" s="26" t="str">
        <f>IF(COUNTIF(Верно!M$3:M$181,Таблица!$A28)&gt;0,"+",IF(COUNTIF(Верно!M$3:M$181,"\"&amp;Таблица!$A28)&gt;0,"?",""))</f>
        <v/>
      </c>
      <c r="T28" s="26" t="str">
        <f>IF(COUNTIF(Верно!N$3:N$181,Таблица!$A28)&gt;0,"+",IF(COUNTIF(Верно!N$3:N$181,"\"&amp;Таблица!$A28)&gt;0,"?",""))</f>
        <v/>
      </c>
      <c r="U28" s="26" t="str">
        <f>IF(COUNTIF(Верно!O$3:O$181,Таблица!$A28)&gt;0,"+",IF(COUNTIF(Верно!O$3:O$181,"\"&amp;Таблица!$A28)&gt;0,"?",""))</f>
        <v/>
      </c>
      <c r="V28" s="26" t="str">
        <f>IF(COUNTIF(Верно!P$3:P$181,Таблица!$A28)&gt;0,"+",IF(COUNTIF(Верно!P$3:P$181,"\"&amp;Таблица!$A28)&gt;0,"?",""))</f>
        <v/>
      </c>
      <c r="W28" s="26" t="str">
        <f>IF(COUNTIF(Верно!Q$3:Q$181,Таблица!$A28)&gt;0,"+",IF(COUNTIF(Верно!Q$3:Q$181,"\"&amp;Таблица!$A28)&gt;0,"?",""))</f>
        <v/>
      </c>
      <c r="X28" s="26" t="str">
        <f>IF(COUNTIF(Верно!R$3:R$181,Таблица!$A28)&gt;0,"+",IF(COUNTIF(Верно!R$3:R$181,"\"&amp;Таблица!$A28)&gt;0,"?",""))</f>
        <v/>
      </c>
      <c r="Y28" s="26" t="str">
        <f>IF(COUNTIF(Верно!S$3:S$181,Таблица!$A28)&gt;0,"+",IF(COUNTIF(Верно!S$3:S$181,"\"&amp;Таблица!$A28)&gt;0,"?",""))</f>
        <v/>
      </c>
      <c r="Z28" s="26" t="str">
        <f>IF(COUNTIF(Верно!T$3:T$181,Таблица!$A28)&gt;0,"+",IF(COUNTIF(Верно!T$3:T$181,"\"&amp;Таблица!$A28)&gt;0,"?",""))</f>
        <v/>
      </c>
      <c r="AA28" s="26" t="str">
        <f>IF(COUNTIF(Верно!U$3:U$181,Таблица!$A28)&gt;0,"+",IF(COUNTIF(Верно!U$3:U$181,"\"&amp;Таблица!$A28)&gt;0,"?",""))</f>
        <v/>
      </c>
      <c r="AB28" s="26" t="str">
        <f>IF(COUNTIF(Верно!V$3:V$181,Таблица!$A28)&gt;0,"+",IF(COUNTIF(Верно!V$3:V$181,"\"&amp;Таблица!$A28)&gt;0,"?",""))</f>
        <v/>
      </c>
      <c r="AC28" s="26" t="str">
        <f>IF(COUNTIF(Верно!W$3:W$181,Таблица!$A28)&gt;0,"+",IF(COUNTIF(Верно!W$3:W$181,"\"&amp;Таблица!$A28)&gt;0,"?",""))</f>
        <v/>
      </c>
      <c r="AD28" s="27" t="str">
        <f>IF(COUNTIF(Верно!X$3:X$181,Таблица!$A28)&gt;0,"+",IF(COUNTIF(Верно!X$3:X$181,"\"&amp;Таблица!$A28)&gt;0,"?",""))</f>
        <v/>
      </c>
    </row>
    <row r="29" spans="1:30" ht="15.5" x14ac:dyDescent="0.35">
      <c r="A29" s="35"/>
      <c r="B29" s="61" t="str">
        <f ca="1">IF($A29&lt;&gt;"",OFFSET(Команды!$A$3,MATCH($A29,OFFSET(номера,0,Площадка!$C$1-1),0),0),"")</f>
        <v/>
      </c>
      <c r="C29" s="1" t="str">
        <f ca="1">IF($A29&lt;&gt;"",OFFSET(Команды!$B$3,MATCH($A29,OFFSET(номера,0,Площадка!$C$1-1),0),0),"")</f>
        <v/>
      </c>
      <c r="D29" s="1" t="str">
        <f ca="1">IF($A29&lt;&gt;"",OFFSET(Команды!$C$3,MATCH($A29,OFFSET(номера,0,Площадка!$C$1-1),0),0),"")</f>
        <v/>
      </c>
      <c r="E29" s="1" t="str">
        <f t="shared" si="4"/>
        <v/>
      </c>
      <c r="F29" s="62" t="str">
        <f t="shared" si="5"/>
        <v/>
      </c>
      <c r="G29" s="25" t="str">
        <f>IF(COUNTIF(Верно!A$3:A$181,Таблица!$A29)&gt;0,"+",IF(COUNTIF(Верно!A$3:A$181,"\"&amp;Таблица!$A29)&gt;0,"?",""))</f>
        <v/>
      </c>
      <c r="H29" s="26" t="str">
        <f>IF(COUNTIF(Верно!B$3:B$181,Таблица!$A29)&gt;0,"+",IF(COUNTIF(Верно!B$3:B$181,"\"&amp;Таблица!$A29)&gt;0,"?",""))</f>
        <v/>
      </c>
      <c r="I29" s="26" t="str">
        <f>IF(COUNTIF(Верно!C$3:C$181,Таблица!$A29)&gt;0,"+",IF(COUNTIF(Верно!C$3:C$181,"\"&amp;Таблица!$A29)&gt;0,"?",""))</f>
        <v/>
      </c>
      <c r="J29" s="26" t="str">
        <f>IF(COUNTIF(Верно!D$3:D$181,Таблица!$A29)&gt;0,"+",IF(COUNTIF(Верно!D$3:D$181,"\"&amp;Таблица!$A29)&gt;0,"?",""))</f>
        <v/>
      </c>
      <c r="K29" s="26" t="str">
        <f>IF(COUNTIF(Верно!E$3:E$181,Таблица!$A29)&gt;0,"+",IF(COUNTIF(Верно!E$3:E$181,"\"&amp;Таблица!$A29)&gt;0,"?",""))</f>
        <v/>
      </c>
      <c r="L29" s="26" t="str">
        <f>IF(COUNTIF(Верно!F$3:F$181,Таблица!$A29)&gt;0,"+",IF(COUNTIF(Верно!F$3:F$181,"\"&amp;Таблица!$A29)&gt;0,"?",""))</f>
        <v/>
      </c>
      <c r="M29" s="26" t="str">
        <f>IF(COUNTIF(Верно!G$3:G$181,Таблица!$A29)&gt;0,"+",IF(COUNTIF(Верно!G$3:G$181,"\"&amp;Таблица!$A29)&gt;0,"?",""))</f>
        <v/>
      </c>
      <c r="N29" s="26" t="str">
        <f>IF(COUNTIF(Верно!H$3:H$181,Таблица!$A29)&gt;0,"+",IF(COUNTIF(Верно!H$3:H$181,"\"&amp;Таблица!$A29)&gt;0,"?",""))</f>
        <v/>
      </c>
      <c r="O29" s="26" t="str">
        <f>IF(COUNTIF(Верно!I$3:I$181,Таблица!$A29)&gt;0,"+",IF(COUNTIF(Верно!I$3:I$181,"\"&amp;Таблица!$A29)&gt;0,"?",""))</f>
        <v/>
      </c>
      <c r="P29" s="26" t="str">
        <f>IF(COUNTIF(Верно!J$3:J$181,Таблица!$A29)&gt;0,"+",IF(COUNTIF(Верно!J$3:J$181,"\"&amp;Таблица!$A29)&gt;0,"?",""))</f>
        <v/>
      </c>
      <c r="Q29" s="26" t="str">
        <f>IF(COUNTIF(Верно!K$3:K$181,Таблица!$A29)&gt;0,"+",IF(COUNTIF(Верно!K$3:K$181,"\"&amp;Таблица!$A29)&gt;0,"?",""))</f>
        <v/>
      </c>
      <c r="R29" s="26" t="str">
        <f>IF(COUNTIF(Верно!L$3:L$181,Таблица!$A29)&gt;0,"+",IF(COUNTIF(Верно!L$3:L$181,"\"&amp;Таблица!$A29)&gt;0,"?",""))</f>
        <v/>
      </c>
      <c r="S29" s="26" t="str">
        <f>IF(COUNTIF(Верно!M$3:M$181,Таблица!$A29)&gt;0,"+",IF(COUNTIF(Верно!M$3:M$181,"\"&amp;Таблица!$A29)&gt;0,"?",""))</f>
        <v/>
      </c>
      <c r="T29" s="26" t="str">
        <f>IF(COUNTIF(Верно!N$3:N$181,Таблица!$A29)&gt;0,"+",IF(COUNTIF(Верно!N$3:N$181,"\"&amp;Таблица!$A29)&gt;0,"?",""))</f>
        <v/>
      </c>
      <c r="U29" s="26" t="str">
        <f>IF(COUNTIF(Верно!O$3:O$181,Таблица!$A29)&gt;0,"+",IF(COUNTIF(Верно!O$3:O$181,"\"&amp;Таблица!$A29)&gt;0,"?",""))</f>
        <v/>
      </c>
      <c r="V29" s="26" t="str">
        <f>IF(COUNTIF(Верно!P$3:P$181,Таблица!$A29)&gt;0,"+",IF(COUNTIF(Верно!P$3:P$181,"\"&amp;Таблица!$A29)&gt;0,"?",""))</f>
        <v/>
      </c>
      <c r="W29" s="26" t="str">
        <f>IF(COUNTIF(Верно!Q$3:Q$181,Таблица!$A29)&gt;0,"+",IF(COUNTIF(Верно!Q$3:Q$181,"\"&amp;Таблица!$A29)&gt;0,"?",""))</f>
        <v/>
      </c>
      <c r="X29" s="26" t="str">
        <f>IF(COUNTIF(Верно!R$3:R$181,Таблица!$A29)&gt;0,"+",IF(COUNTIF(Верно!R$3:R$181,"\"&amp;Таблица!$A29)&gt;0,"?",""))</f>
        <v/>
      </c>
      <c r="Y29" s="26" t="str">
        <f>IF(COUNTIF(Верно!S$3:S$181,Таблица!$A29)&gt;0,"+",IF(COUNTIF(Верно!S$3:S$181,"\"&amp;Таблица!$A29)&gt;0,"?",""))</f>
        <v/>
      </c>
      <c r="Z29" s="26" t="str">
        <f>IF(COUNTIF(Верно!T$3:T$181,Таблица!$A29)&gt;0,"+",IF(COUNTIF(Верно!T$3:T$181,"\"&amp;Таблица!$A29)&gt;0,"?",""))</f>
        <v/>
      </c>
      <c r="AA29" s="26" t="str">
        <f>IF(COUNTIF(Верно!U$3:U$181,Таблица!$A29)&gt;0,"+",IF(COUNTIF(Верно!U$3:U$181,"\"&amp;Таблица!$A29)&gt;0,"?",""))</f>
        <v/>
      </c>
      <c r="AB29" s="26" t="str">
        <f>IF(COUNTIF(Верно!V$3:V$181,Таблица!$A29)&gt;0,"+",IF(COUNTIF(Верно!V$3:V$181,"\"&amp;Таблица!$A29)&gt;0,"?",""))</f>
        <v/>
      </c>
      <c r="AC29" s="26" t="str">
        <f>IF(COUNTIF(Верно!W$3:W$181,Таблица!$A29)&gt;0,"+",IF(COUNTIF(Верно!W$3:W$181,"\"&amp;Таблица!$A29)&gt;0,"?",""))</f>
        <v/>
      </c>
      <c r="AD29" s="27" t="str">
        <f>IF(COUNTIF(Верно!X$3:X$181,Таблица!$A29)&gt;0,"+",IF(COUNTIF(Верно!X$3:X$181,"\"&amp;Таблица!$A29)&gt;0,"?",""))</f>
        <v/>
      </c>
    </row>
    <row r="30" spans="1:30" ht="15.5" x14ac:dyDescent="0.35">
      <c r="A30" s="35"/>
      <c r="B30" s="61" t="str">
        <f ca="1">IF($A30&lt;&gt;"",OFFSET(Команды!$A$3,MATCH($A30,OFFSET(номера,0,Площадка!$C$1-1),0),0),"")</f>
        <v/>
      </c>
      <c r="C30" s="1" t="str">
        <f ca="1">IF($A30&lt;&gt;"",OFFSET(Команды!$B$3,MATCH($A30,OFFSET(номера,0,Площадка!$C$1-1),0),0),"")</f>
        <v/>
      </c>
      <c r="D30" s="1" t="str">
        <f ca="1">IF($A30&lt;&gt;"",OFFSET(Команды!$C$3,MATCH($A30,OFFSET(номера,0,Площадка!$C$1-1),0),0),"")</f>
        <v/>
      </c>
      <c r="E30" s="1" t="str">
        <f t="shared" si="4"/>
        <v/>
      </c>
      <c r="F30" s="62" t="str">
        <f t="shared" si="5"/>
        <v/>
      </c>
      <c r="G30" s="25" t="str">
        <f>IF(COUNTIF(Верно!A$3:A$181,Таблица!$A30)&gt;0,"+",IF(COUNTIF(Верно!A$3:A$181,"\"&amp;Таблица!$A30)&gt;0,"?",""))</f>
        <v/>
      </c>
      <c r="H30" s="26" t="str">
        <f>IF(COUNTIF(Верно!B$3:B$181,Таблица!$A30)&gt;0,"+",IF(COUNTIF(Верно!B$3:B$181,"\"&amp;Таблица!$A30)&gt;0,"?",""))</f>
        <v/>
      </c>
      <c r="I30" s="26" t="str">
        <f>IF(COUNTIF(Верно!C$3:C$181,Таблица!$A30)&gt;0,"+",IF(COUNTIF(Верно!C$3:C$181,"\"&amp;Таблица!$A30)&gt;0,"?",""))</f>
        <v/>
      </c>
      <c r="J30" s="26" t="str">
        <f>IF(COUNTIF(Верно!D$3:D$181,Таблица!$A30)&gt;0,"+",IF(COUNTIF(Верно!D$3:D$181,"\"&amp;Таблица!$A30)&gt;0,"?",""))</f>
        <v/>
      </c>
      <c r="K30" s="26" t="str">
        <f>IF(COUNTIF(Верно!E$3:E$181,Таблица!$A30)&gt;0,"+",IF(COUNTIF(Верно!E$3:E$181,"\"&amp;Таблица!$A30)&gt;0,"?",""))</f>
        <v/>
      </c>
      <c r="L30" s="26" t="str">
        <f>IF(COUNTIF(Верно!F$3:F$181,Таблица!$A30)&gt;0,"+",IF(COUNTIF(Верно!F$3:F$181,"\"&amp;Таблица!$A30)&gt;0,"?",""))</f>
        <v/>
      </c>
      <c r="M30" s="26" t="str">
        <f>IF(COUNTIF(Верно!G$3:G$181,Таблица!$A30)&gt;0,"+",IF(COUNTIF(Верно!G$3:G$181,"\"&amp;Таблица!$A30)&gt;0,"?",""))</f>
        <v/>
      </c>
      <c r="N30" s="26" t="str">
        <f>IF(COUNTIF(Верно!H$3:H$181,Таблица!$A30)&gt;0,"+",IF(COUNTIF(Верно!H$3:H$181,"\"&amp;Таблица!$A30)&gt;0,"?",""))</f>
        <v/>
      </c>
      <c r="O30" s="26" t="str">
        <f>IF(COUNTIF(Верно!I$3:I$181,Таблица!$A30)&gt;0,"+",IF(COUNTIF(Верно!I$3:I$181,"\"&amp;Таблица!$A30)&gt;0,"?",""))</f>
        <v/>
      </c>
      <c r="P30" s="26" t="str">
        <f>IF(COUNTIF(Верно!J$3:J$181,Таблица!$A30)&gt;0,"+",IF(COUNTIF(Верно!J$3:J$181,"\"&amp;Таблица!$A30)&gt;0,"?",""))</f>
        <v/>
      </c>
      <c r="Q30" s="26" t="str">
        <f>IF(COUNTIF(Верно!K$3:K$181,Таблица!$A30)&gt;0,"+",IF(COUNTIF(Верно!K$3:K$181,"\"&amp;Таблица!$A30)&gt;0,"?",""))</f>
        <v/>
      </c>
      <c r="R30" s="26" t="str">
        <f>IF(COUNTIF(Верно!L$3:L$181,Таблица!$A30)&gt;0,"+",IF(COUNTIF(Верно!L$3:L$181,"\"&amp;Таблица!$A30)&gt;0,"?",""))</f>
        <v/>
      </c>
      <c r="S30" s="26" t="str">
        <f>IF(COUNTIF(Верно!M$3:M$181,Таблица!$A30)&gt;0,"+",IF(COUNTIF(Верно!M$3:M$181,"\"&amp;Таблица!$A30)&gt;0,"?",""))</f>
        <v/>
      </c>
      <c r="T30" s="26" t="str">
        <f>IF(COUNTIF(Верно!N$3:N$181,Таблица!$A30)&gt;0,"+",IF(COUNTIF(Верно!N$3:N$181,"\"&amp;Таблица!$A30)&gt;0,"?",""))</f>
        <v/>
      </c>
      <c r="U30" s="26" t="str">
        <f>IF(COUNTIF(Верно!O$3:O$181,Таблица!$A30)&gt;0,"+",IF(COUNTIF(Верно!O$3:O$181,"\"&amp;Таблица!$A30)&gt;0,"?",""))</f>
        <v/>
      </c>
      <c r="V30" s="26" t="str">
        <f>IF(COUNTIF(Верно!P$3:P$181,Таблица!$A30)&gt;0,"+",IF(COUNTIF(Верно!P$3:P$181,"\"&amp;Таблица!$A30)&gt;0,"?",""))</f>
        <v/>
      </c>
      <c r="W30" s="26" t="str">
        <f>IF(COUNTIF(Верно!Q$3:Q$181,Таблица!$A30)&gt;0,"+",IF(COUNTIF(Верно!Q$3:Q$181,"\"&amp;Таблица!$A30)&gt;0,"?",""))</f>
        <v/>
      </c>
      <c r="X30" s="26" t="str">
        <f>IF(COUNTIF(Верно!R$3:R$181,Таблица!$A30)&gt;0,"+",IF(COUNTIF(Верно!R$3:R$181,"\"&amp;Таблица!$A30)&gt;0,"?",""))</f>
        <v/>
      </c>
      <c r="Y30" s="26" t="str">
        <f>IF(COUNTIF(Верно!S$3:S$181,Таблица!$A30)&gt;0,"+",IF(COUNTIF(Верно!S$3:S$181,"\"&amp;Таблица!$A30)&gt;0,"?",""))</f>
        <v/>
      </c>
      <c r="Z30" s="26" t="str">
        <f>IF(COUNTIF(Верно!T$3:T$181,Таблица!$A30)&gt;0,"+",IF(COUNTIF(Верно!T$3:T$181,"\"&amp;Таблица!$A30)&gt;0,"?",""))</f>
        <v/>
      </c>
      <c r="AA30" s="26" t="str">
        <f>IF(COUNTIF(Верно!U$3:U$181,Таблица!$A30)&gt;0,"+",IF(COUNTIF(Верно!U$3:U$181,"\"&amp;Таблица!$A30)&gt;0,"?",""))</f>
        <v/>
      </c>
      <c r="AB30" s="26" t="str">
        <f>IF(COUNTIF(Верно!V$3:V$181,Таблица!$A30)&gt;0,"+",IF(COUNTIF(Верно!V$3:V$181,"\"&amp;Таблица!$A30)&gt;0,"?",""))</f>
        <v/>
      </c>
      <c r="AC30" s="26" t="str">
        <f>IF(COUNTIF(Верно!W$3:W$181,Таблица!$A30)&gt;0,"+",IF(COUNTIF(Верно!W$3:W$181,"\"&amp;Таблица!$A30)&gt;0,"?",""))</f>
        <v/>
      </c>
      <c r="AD30" s="27" t="str">
        <f>IF(COUNTIF(Верно!X$3:X$181,Таблица!$A30)&gt;0,"+",IF(COUNTIF(Верно!X$3:X$181,"\"&amp;Таблица!$A30)&gt;0,"?",""))</f>
        <v/>
      </c>
    </row>
    <row r="31" spans="1:30" ht="15.5" x14ac:dyDescent="0.35">
      <c r="A31" s="35"/>
      <c r="B31" s="61" t="str">
        <f ca="1">IF($A31&lt;&gt;"",OFFSET(Команды!$A$3,MATCH($A31,OFFSET(номера,0,Площадка!$C$1-1),0),0),"")</f>
        <v/>
      </c>
      <c r="C31" s="1" t="str">
        <f ca="1">IF($A31&lt;&gt;"",OFFSET(Команды!$B$3,MATCH($A31,OFFSET(номера,0,Площадка!$C$1-1),0),0),"")</f>
        <v/>
      </c>
      <c r="D31" s="1" t="str">
        <f ca="1">IF($A31&lt;&gt;"",OFFSET(Команды!$C$3,MATCH($A31,OFFSET(номера,0,Площадка!$C$1-1),0),0),"")</f>
        <v/>
      </c>
      <c r="E31" s="1" t="str">
        <f t="shared" si="4"/>
        <v/>
      </c>
      <c r="F31" s="62" t="str">
        <f t="shared" si="5"/>
        <v/>
      </c>
      <c r="G31" s="25" t="str">
        <f>IF(COUNTIF(Верно!A$3:A$181,Таблица!$A31)&gt;0,"+",IF(COUNTIF(Верно!A$3:A$181,"\"&amp;Таблица!$A31)&gt;0,"?",""))</f>
        <v/>
      </c>
      <c r="H31" s="26" t="str">
        <f>IF(COUNTIF(Верно!B$3:B$181,Таблица!$A31)&gt;0,"+",IF(COUNTIF(Верно!B$3:B$181,"\"&amp;Таблица!$A31)&gt;0,"?",""))</f>
        <v/>
      </c>
      <c r="I31" s="26" t="str">
        <f>IF(COUNTIF(Верно!C$3:C$181,Таблица!$A31)&gt;0,"+",IF(COUNTIF(Верно!C$3:C$181,"\"&amp;Таблица!$A31)&gt;0,"?",""))</f>
        <v/>
      </c>
      <c r="J31" s="26" t="str">
        <f>IF(COUNTIF(Верно!D$3:D$181,Таблица!$A31)&gt;0,"+",IF(COUNTIF(Верно!D$3:D$181,"\"&amp;Таблица!$A31)&gt;0,"?",""))</f>
        <v/>
      </c>
      <c r="K31" s="26" t="str">
        <f>IF(COUNTIF(Верно!E$3:E$181,Таблица!$A31)&gt;0,"+",IF(COUNTIF(Верно!E$3:E$181,"\"&amp;Таблица!$A31)&gt;0,"?",""))</f>
        <v/>
      </c>
      <c r="L31" s="26" t="str">
        <f>IF(COUNTIF(Верно!F$3:F$181,Таблица!$A31)&gt;0,"+",IF(COUNTIF(Верно!F$3:F$181,"\"&amp;Таблица!$A31)&gt;0,"?",""))</f>
        <v/>
      </c>
      <c r="M31" s="26" t="str">
        <f>IF(COUNTIF(Верно!G$3:G$181,Таблица!$A31)&gt;0,"+",IF(COUNTIF(Верно!G$3:G$181,"\"&amp;Таблица!$A31)&gt;0,"?",""))</f>
        <v/>
      </c>
      <c r="N31" s="26" t="str">
        <f>IF(COUNTIF(Верно!H$3:H$181,Таблица!$A31)&gt;0,"+",IF(COUNTIF(Верно!H$3:H$181,"\"&amp;Таблица!$A31)&gt;0,"?",""))</f>
        <v/>
      </c>
      <c r="O31" s="26" t="str">
        <f>IF(COUNTIF(Верно!I$3:I$181,Таблица!$A31)&gt;0,"+",IF(COUNTIF(Верно!I$3:I$181,"\"&amp;Таблица!$A31)&gt;0,"?",""))</f>
        <v/>
      </c>
      <c r="P31" s="26" t="str">
        <f>IF(COUNTIF(Верно!J$3:J$181,Таблица!$A31)&gt;0,"+",IF(COUNTIF(Верно!J$3:J$181,"\"&amp;Таблица!$A31)&gt;0,"?",""))</f>
        <v/>
      </c>
      <c r="Q31" s="26" t="str">
        <f>IF(COUNTIF(Верно!K$3:K$181,Таблица!$A31)&gt;0,"+",IF(COUNTIF(Верно!K$3:K$181,"\"&amp;Таблица!$A31)&gt;0,"?",""))</f>
        <v/>
      </c>
      <c r="R31" s="26" t="str">
        <f>IF(COUNTIF(Верно!L$3:L$181,Таблица!$A31)&gt;0,"+",IF(COUNTIF(Верно!L$3:L$181,"\"&amp;Таблица!$A31)&gt;0,"?",""))</f>
        <v/>
      </c>
      <c r="S31" s="26" t="str">
        <f>IF(COUNTIF(Верно!M$3:M$181,Таблица!$A31)&gt;0,"+",IF(COUNTIF(Верно!M$3:M$181,"\"&amp;Таблица!$A31)&gt;0,"?",""))</f>
        <v/>
      </c>
      <c r="T31" s="26" t="str">
        <f>IF(COUNTIF(Верно!N$3:N$181,Таблица!$A31)&gt;0,"+",IF(COUNTIF(Верно!N$3:N$181,"\"&amp;Таблица!$A31)&gt;0,"?",""))</f>
        <v/>
      </c>
      <c r="U31" s="26" t="str">
        <f>IF(COUNTIF(Верно!O$3:O$181,Таблица!$A31)&gt;0,"+",IF(COUNTIF(Верно!O$3:O$181,"\"&amp;Таблица!$A31)&gt;0,"?",""))</f>
        <v/>
      </c>
      <c r="V31" s="26" t="str">
        <f>IF(COUNTIF(Верно!P$3:P$181,Таблица!$A31)&gt;0,"+",IF(COUNTIF(Верно!P$3:P$181,"\"&amp;Таблица!$A31)&gt;0,"?",""))</f>
        <v/>
      </c>
      <c r="W31" s="26" t="str">
        <f>IF(COUNTIF(Верно!Q$3:Q$181,Таблица!$A31)&gt;0,"+",IF(COUNTIF(Верно!Q$3:Q$181,"\"&amp;Таблица!$A31)&gt;0,"?",""))</f>
        <v/>
      </c>
      <c r="X31" s="26" t="str">
        <f>IF(COUNTIF(Верно!R$3:R$181,Таблица!$A31)&gt;0,"+",IF(COUNTIF(Верно!R$3:R$181,"\"&amp;Таблица!$A31)&gt;0,"?",""))</f>
        <v/>
      </c>
      <c r="Y31" s="26" t="str">
        <f>IF(COUNTIF(Верно!S$3:S$181,Таблица!$A31)&gt;0,"+",IF(COUNTIF(Верно!S$3:S$181,"\"&amp;Таблица!$A31)&gt;0,"?",""))</f>
        <v/>
      </c>
      <c r="Z31" s="26" t="str">
        <f>IF(COUNTIF(Верно!T$3:T$181,Таблица!$A31)&gt;0,"+",IF(COUNTIF(Верно!T$3:T$181,"\"&amp;Таблица!$A31)&gt;0,"?",""))</f>
        <v/>
      </c>
      <c r="AA31" s="26" t="str">
        <f>IF(COUNTIF(Верно!U$3:U$181,Таблица!$A31)&gt;0,"+",IF(COUNTIF(Верно!U$3:U$181,"\"&amp;Таблица!$A31)&gt;0,"?",""))</f>
        <v/>
      </c>
      <c r="AB31" s="26" t="str">
        <f>IF(COUNTIF(Верно!V$3:V$181,Таблица!$A31)&gt;0,"+",IF(COUNTIF(Верно!V$3:V$181,"\"&amp;Таблица!$A31)&gt;0,"?",""))</f>
        <v/>
      </c>
      <c r="AC31" s="26" t="str">
        <f>IF(COUNTIF(Верно!W$3:W$181,Таблица!$A31)&gt;0,"+",IF(COUNTIF(Верно!W$3:W$181,"\"&amp;Таблица!$A31)&gt;0,"?",""))</f>
        <v/>
      </c>
      <c r="AD31" s="27" t="str">
        <f>IF(COUNTIF(Верно!X$3:X$181,Таблица!$A31)&gt;0,"+",IF(COUNTIF(Верно!X$3:X$181,"\"&amp;Таблица!$A31)&gt;0,"?",""))</f>
        <v/>
      </c>
    </row>
    <row r="32" spans="1:30" ht="15.5" x14ac:dyDescent="0.35">
      <c r="A32" s="35"/>
      <c r="B32" s="61" t="str">
        <f ca="1">IF($A32&lt;&gt;"",OFFSET(Команды!$A$3,MATCH($A32,OFFSET(номера,0,Площадка!$C$1-1),0),0),"")</f>
        <v/>
      </c>
      <c r="C32" s="1" t="str">
        <f ca="1">IF($A32&lt;&gt;"",OFFSET(Команды!$B$3,MATCH($A32,OFFSET(номера,0,Площадка!$C$1-1),0),0),"")</f>
        <v/>
      </c>
      <c r="D32" s="1" t="str">
        <f ca="1">IF($A32&lt;&gt;"",OFFSET(Команды!$C$3,MATCH($A32,OFFSET(номера,0,Площадка!$C$1-1),0),0),"")</f>
        <v/>
      </c>
      <c r="E32" s="1" t="str">
        <f t="shared" si="4"/>
        <v/>
      </c>
      <c r="F32" s="62" t="str">
        <f t="shared" si="5"/>
        <v/>
      </c>
      <c r="G32" s="25" t="str">
        <f>IF(COUNTIF(Верно!A$3:A$181,Таблица!$A32)&gt;0,"+",IF(COUNTIF(Верно!A$3:A$181,"\"&amp;Таблица!$A32)&gt;0,"?",""))</f>
        <v/>
      </c>
      <c r="H32" s="26" t="str">
        <f>IF(COUNTIF(Верно!B$3:B$181,Таблица!$A32)&gt;0,"+",IF(COUNTIF(Верно!B$3:B$181,"\"&amp;Таблица!$A32)&gt;0,"?",""))</f>
        <v/>
      </c>
      <c r="I32" s="26" t="str">
        <f>IF(COUNTIF(Верно!C$3:C$181,Таблица!$A32)&gt;0,"+",IF(COUNTIF(Верно!C$3:C$181,"\"&amp;Таблица!$A32)&gt;0,"?",""))</f>
        <v/>
      </c>
      <c r="J32" s="26" t="str">
        <f>IF(COUNTIF(Верно!D$3:D$181,Таблица!$A32)&gt;0,"+",IF(COUNTIF(Верно!D$3:D$181,"\"&amp;Таблица!$A32)&gt;0,"?",""))</f>
        <v/>
      </c>
      <c r="K32" s="26" t="str">
        <f>IF(COUNTIF(Верно!E$3:E$181,Таблица!$A32)&gt;0,"+",IF(COUNTIF(Верно!E$3:E$181,"\"&amp;Таблица!$A32)&gt;0,"?",""))</f>
        <v/>
      </c>
      <c r="L32" s="26" t="str">
        <f>IF(COUNTIF(Верно!F$3:F$181,Таблица!$A32)&gt;0,"+",IF(COUNTIF(Верно!F$3:F$181,"\"&amp;Таблица!$A32)&gt;0,"?",""))</f>
        <v/>
      </c>
      <c r="M32" s="26" t="str">
        <f>IF(COUNTIF(Верно!G$3:G$181,Таблица!$A32)&gt;0,"+",IF(COUNTIF(Верно!G$3:G$181,"\"&amp;Таблица!$A32)&gt;0,"?",""))</f>
        <v/>
      </c>
      <c r="N32" s="26" t="str">
        <f>IF(COUNTIF(Верно!H$3:H$181,Таблица!$A32)&gt;0,"+",IF(COUNTIF(Верно!H$3:H$181,"\"&amp;Таблица!$A32)&gt;0,"?",""))</f>
        <v/>
      </c>
      <c r="O32" s="26" t="str">
        <f>IF(COUNTIF(Верно!I$3:I$181,Таблица!$A32)&gt;0,"+",IF(COUNTIF(Верно!I$3:I$181,"\"&amp;Таблица!$A32)&gt;0,"?",""))</f>
        <v/>
      </c>
      <c r="P32" s="26" t="str">
        <f>IF(COUNTIF(Верно!J$3:J$181,Таблица!$A32)&gt;0,"+",IF(COUNTIF(Верно!J$3:J$181,"\"&amp;Таблица!$A32)&gt;0,"?",""))</f>
        <v/>
      </c>
      <c r="Q32" s="26" t="str">
        <f>IF(COUNTIF(Верно!K$3:K$181,Таблица!$A32)&gt;0,"+",IF(COUNTIF(Верно!K$3:K$181,"\"&amp;Таблица!$A32)&gt;0,"?",""))</f>
        <v/>
      </c>
      <c r="R32" s="26" t="str">
        <f>IF(COUNTIF(Верно!L$3:L$181,Таблица!$A32)&gt;0,"+",IF(COUNTIF(Верно!L$3:L$181,"\"&amp;Таблица!$A32)&gt;0,"?",""))</f>
        <v/>
      </c>
      <c r="S32" s="26" t="str">
        <f>IF(COUNTIF(Верно!M$3:M$181,Таблица!$A32)&gt;0,"+",IF(COUNTIF(Верно!M$3:M$181,"\"&amp;Таблица!$A32)&gt;0,"?",""))</f>
        <v/>
      </c>
      <c r="T32" s="26" t="str">
        <f>IF(COUNTIF(Верно!N$3:N$181,Таблица!$A32)&gt;0,"+",IF(COUNTIF(Верно!N$3:N$181,"\"&amp;Таблица!$A32)&gt;0,"?",""))</f>
        <v/>
      </c>
      <c r="U32" s="26" t="str">
        <f>IF(COUNTIF(Верно!O$3:O$181,Таблица!$A32)&gt;0,"+",IF(COUNTIF(Верно!O$3:O$181,"\"&amp;Таблица!$A32)&gt;0,"?",""))</f>
        <v/>
      </c>
      <c r="V32" s="26" t="str">
        <f>IF(COUNTIF(Верно!P$3:P$181,Таблица!$A32)&gt;0,"+",IF(COUNTIF(Верно!P$3:P$181,"\"&amp;Таблица!$A32)&gt;0,"?",""))</f>
        <v/>
      </c>
      <c r="W32" s="26" t="str">
        <f>IF(COUNTIF(Верно!Q$3:Q$181,Таблица!$A32)&gt;0,"+",IF(COUNTIF(Верно!Q$3:Q$181,"\"&amp;Таблица!$A32)&gt;0,"?",""))</f>
        <v/>
      </c>
      <c r="X32" s="26" t="str">
        <f>IF(COUNTIF(Верно!R$3:R$181,Таблица!$A32)&gt;0,"+",IF(COUNTIF(Верно!R$3:R$181,"\"&amp;Таблица!$A32)&gt;0,"?",""))</f>
        <v/>
      </c>
      <c r="Y32" s="26" t="str">
        <f>IF(COUNTIF(Верно!S$3:S$181,Таблица!$A32)&gt;0,"+",IF(COUNTIF(Верно!S$3:S$181,"\"&amp;Таблица!$A32)&gt;0,"?",""))</f>
        <v/>
      </c>
      <c r="Z32" s="26" t="str">
        <f>IF(COUNTIF(Верно!T$3:T$181,Таблица!$A32)&gt;0,"+",IF(COUNTIF(Верно!T$3:T$181,"\"&amp;Таблица!$A32)&gt;0,"?",""))</f>
        <v/>
      </c>
      <c r="AA32" s="26" t="str">
        <f>IF(COUNTIF(Верно!U$3:U$181,Таблица!$A32)&gt;0,"+",IF(COUNTIF(Верно!U$3:U$181,"\"&amp;Таблица!$A32)&gt;0,"?",""))</f>
        <v/>
      </c>
      <c r="AB32" s="26" t="str">
        <f>IF(COUNTIF(Верно!V$3:V$181,Таблица!$A32)&gt;0,"+",IF(COUNTIF(Верно!V$3:V$181,"\"&amp;Таблица!$A32)&gt;0,"?",""))</f>
        <v/>
      </c>
      <c r="AC32" s="26" t="str">
        <f>IF(COUNTIF(Верно!W$3:W$181,Таблица!$A32)&gt;0,"+",IF(COUNTIF(Верно!W$3:W$181,"\"&amp;Таблица!$A32)&gt;0,"?",""))</f>
        <v/>
      </c>
      <c r="AD32" s="27" t="str">
        <f>IF(COUNTIF(Верно!X$3:X$181,Таблица!$A32)&gt;0,"+",IF(COUNTIF(Верно!X$3:X$181,"\"&amp;Таблица!$A32)&gt;0,"?",""))</f>
        <v/>
      </c>
    </row>
    <row r="33" spans="1:30" ht="16" thickBot="1" x14ac:dyDescent="0.4">
      <c r="A33" s="36"/>
      <c r="B33" s="63" t="str">
        <f ca="1">IF($A33&lt;&gt;"",OFFSET(Команды!$A$3,MATCH($A33,OFFSET(номера,0,Площадка!$C$1-1),0),0),"")</f>
        <v/>
      </c>
      <c r="C33" s="64" t="str">
        <f ca="1">IF($A33&lt;&gt;"",OFFSET(Команды!$B$3,MATCH($A33,OFFSET(номера,0,Площадка!$C$1-1),0),0),"")</f>
        <v/>
      </c>
      <c r="D33" s="64" t="str">
        <f ca="1">IF($A33&lt;&gt;"",OFFSET(Команды!$C$3,MATCH($A33,OFFSET(номера,0,Площадка!$C$1-1),0),0),"")</f>
        <v/>
      </c>
      <c r="E33" s="64" t="str">
        <f t="shared" ref="E33" si="6">IF(ISBLANK(A33),"",COUNTIF(G33:AD33,"+"))</f>
        <v/>
      </c>
      <c r="F33" s="65" t="str">
        <f t="shared" ref="F33" si="7">IF(COUNTIF(G33:AD33,"~?")&gt;0,COUNTIF(G33:AD33,"~?"),"")</f>
        <v/>
      </c>
      <c r="G33" s="28" t="str">
        <f>IF(COUNTIF(Верно!A$3:A$181,Таблица!$A33)&gt;0,"+",IF(COUNTIF(Верно!A$3:A$181,"\"&amp;Таблица!$A33)&gt;0,"?",""))</f>
        <v/>
      </c>
      <c r="H33" s="29" t="str">
        <f>IF(COUNTIF(Верно!B$3:B$181,Таблица!$A33)&gt;0,"+",IF(COUNTIF(Верно!B$3:B$181,"\"&amp;Таблица!$A33)&gt;0,"?",""))</f>
        <v/>
      </c>
      <c r="I33" s="29" t="str">
        <f>IF(COUNTIF(Верно!C$3:C$181,Таблица!$A33)&gt;0,"+",IF(COUNTIF(Верно!C$3:C$181,"\"&amp;Таблица!$A33)&gt;0,"?",""))</f>
        <v/>
      </c>
      <c r="J33" s="29" t="str">
        <f>IF(COUNTIF(Верно!D$3:D$181,Таблица!$A33)&gt;0,"+",IF(COUNTIF(Верно!D$3:D$181,"\"&amp;Таблица!$A33)&gt;0,"?",""))</f>
        <v/>
      </c>
      <c r="K33" s="29" t="str">
        <f>IF(COUNTIF(Верно!E$3:E$181,Таблица!$A33)&gt;0,"+",IF(COUNTIF(Верно!E$3:E$181,"\"&amp;Таблица!$A33)&gt;0,"?",""))</f>
        <v/>
      </c>
      <c r="L33" s="29" t="str">
        <f>IF(COUNTIF(Верно!F$3:F$181,Таблица!$A33)&gt;0,"+",IF(COUNTIF(Верно!F$3:F$181,"\"&amp;Таблица!$A33)&gt;0,"?",""))</f>
        <v/>
      </c>
      <c r="M33" s="29" t="str">
        <f>IF(COUNTIF(Верно!G$3:G$181,Таблица!$A33)&gt;0,"+",IF(COUNTIF(Верно!G$3:G$181,"\"&amp;Таблица!$A33)&gt;0,"?",""))</f>
        <v/>
      </c>
      <c r="N33" s="29" t="str">
        <f>IF(COUNTIF(Верно!H$3:H$181,Таблица!$A33)&gt;0,"+",IF(COUNTIF(Верно!H$3:H$181,"\"&amp;Таблица!$A33)&gt;0,"?",""))</f>
        <v/>
      </c>
      <c r="O33" s="29" t="str">
        <f>IF(COUNTIF(Верно!I$3:I$181,Таблица!$A33)&gt;0,"+",IF(COUNTIF(Верно!I$3:I$181,"\"&amp;Таблица!$A33)&gt;0,"?",""))</f>
        <v/>
      </c>
      <c r="P33" s="29" t="str">
        <f>IF(COUNTIF(Верно!J$3:J$181,Таблица!$A33)&gt;0,"+",IF(COUNTIF(Верно!J$3:J$181,"\"&amp;Таблица!$A33)&gt;0,"?",""))</f>
        <v/>
      </c>
      <c r="Q33" s="29" t="str">
        <f>IF(COUNTIF(Верно!K$3:K$181,Таблица!$A33)&gt;0,"+",IF(COUNTIF(Верно!K$3:K$181,"\"&amp;Таблица!$A33)&gt;0,"?",""))</f>
        <v/>
      </c>
      <c r="R33" s="29" t="str">
        <f>IF(COUNTIF(Верно!L$3:L$181,Таблица!$A33)&gt;0,"+",IF(COUNTIF(Верно!L$3:L$181,"\"&amp;Таблица!$A33)&gt;0,"?",""))</f>
        <v/>
      </c>
      <c r="S33" s="29" t="str">
        <f>IF(COUNTIF(Верно!M$3:M$181,Таблица!$A33)&gt;0,"+",IF(COUNTIF(Верно!M$3:M$181,"\"&amp;Таблица!$A33)&gt;0,"?",""))</f>
        <v/>
      </c>
      <c r="T33" s="29" t="str">
        <f>IF(COUNTIF(Верно!N$3:N$181,Таблица!$A33)&gt;0,"+",IF(COUNTIF(Верно!N$3:N$181,"\"&amp;Таблица!$A33)&gt;0,"?",""))</f>
        <v/>
      </c>
      <c r="U33" s="29" t="str">
        <f>IF(COUNTIF(Верно!O$3:O$181,Таблица!$A33)&gt;0,"+",IF(COUNTIF(Верно!O$3:O$181,"\"&amp;Таблица!$A33)&gt;0,"?",""))</f>
        <v/>
      </c>
      <c r="V33" s="29" t="str">
        <f>IF(COUNTIF(Верно!P$3:P$181,Таблица!$A33)&gt;0,"+",IF(COUNTIF(Верно!P$3:P$181,"\"&amp;Таблица!$A33)&gt;0,"?",""))</f>
        <v/>
      </c>
      <c r="W33" s="29" t="str">
        <f>IF(COUNTIF(Верно!Q$3:Q$181,Таблица!$A33)&gt;0,"+",IF(COUNTIF(Верно!Q$3:Q$181,"\"&amp;Таблица!$A33)&gt;0,"?",""))</f>
        <v/>
      </c>
      <c r="X33" s="29" t="str">
        <f>IF(COUNTIF(Верно!R$3:R$181,Таблица!$A33)&gt;0,"+",IF(COUNTIF(Верно!R$3:R$181,"\"&amp;Таблица!$A33)&gt;0,"?",""))</f>
        <v/>
      </c>
      <c r="Y33" s="29" t="str">
        <f>IF(COUNTIF(Верно!S$3:S$181,Таблица!$A33)&gt;0,"+",IF(COUNTIF(Верно!S$3:S$181,"\"&amp;Таблица!$A33)&gt;0,"?",""))</f>
        <v/>
      </c>
      <c r="Z33" s="29" t="str">
        <f>IF(COUNTIF(Верно!T$3:T$181,Таблица!$A33)&gt;0,"+",IF(COUNTIF(Верно!T$3:T$181,"\"&amp;Таблица!$A33)&gt;0,"?",""))</f>
        <v/>
      </c>
      <c r="AA33" s="29" t="str">
        <f>IF(COUNTIF(Верно!U$3:U$181,Таблица!$A33)&gt;0,"+",IF(COUNTIF(Верно!U$3:U$181,"\"&amp;Таблица!$A33)&gt;0,"?",""))</f>
        <v/>
      </c>
      <c r="AB33" s="29" t="str">
        <f>IF(COUNTIF(Верно!V$3:V$181,Таблица!$A33)&gt;0,"+",IF(COUNTIF(Верно!V$3:V$181,"\"&amp;Таблица!$A33)&gt;0,"?",""))</f>
        <v/>
      </c>
      <c r="AC33" s="29" t="str">
        <f>IF(COUNTIF(Верно!W$3:W$181,Таблица!$A33)&gt;0,"+",IF(COUNTIF(Верно!W$3:W$181,"\"&amp;Таблица!$A33)&gt;0,"?",""))</f>
        <v/>
      </c>
      <c r="AD33" s="30" t="str">
        <f>IF(COUNTIF(Верно!X$3:X$181,Таблица!$A33)&gt;0,"+",IF(COUNTIF(Верно!X$3:X$181,"\"&amp;Таблица!$A33)&gt;0,"?",""))</f>
        <v/>
      </c>
    </row>
  </sheetData>
  <sheetProtection algorithmName="SHA-512" hashValue="sZ+nB0kMCEq5f+8QMlASXHD115qMAifdybDp0EZQP5J6+YRgds8kEaW7a7vTb6b6bL4KUTpXIJjjdfJUHp6VNQ==" saltValue="4pbmLwoBInftQ+8sdjol+g==" spinCount="100000" sheet="1" sort="0"/>
  <mergeCells count="1">
    <mergeCell ref="A1:E2"/>
  </mergeCells>
  <phoneticPr fontId="3" type="noConversion"/>
  <conditionalFormatting sqref="G4:AD181">
    <cfRule type="cellIs" dxfId="4" priority="1" stopIfTrue="1" operator="equal">
      <formula>"?"</formula>
    </cfRule>
    <cfRule type="cellIs" dxfId="3" priority="2" stopIfTrue="1" operator="equal">
      <formula>"!"</formula>
    </cfRule>
    <cfRule type="cellIs" dxfId="2" priority="3" stopIfTrue="1" operator="equal">
      <formula>"+"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1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A2" sqref="A2"/>
    </sheetView>
  </sheetViews>
  <sheetFormatPr defaultRowHeight="12.5" x14ac:dyDescent="0.25"/>
  <cols>
    <col min="1" max="1" width="8.1796875" bestFit="1" customWidth="1"/>
    <col min="2" max="2" width="18.81640625" customWidth="1"/>
    <col min="3" max="26" width="20.7265625" customWidth="1"/>
  </cols>
  <sheetData>
    <row r="1" spans="1:26" ht="16" thickBot="1" x14ac:dyDescent="0.4">
      <c r="A1" s="4" t="s">
        <v>19</v>
      </c>
      <c r="B1" s="22" t="s">
        <v>20</v>
      </c>
      <c r="C1" s="31" t="s">
        <v>26</v>
      </c>
      <c r="D1" s="32" t="s">
        <v>27</v>
      </c>
      <c r="E1" s="32" t="s">
        <v>28</v>
      </c>
      <c r="F1" s="32" t="s">
        <v>29</v>
      </c>
      <c r="G1" s="32" t="s">
        <v>30</v>
      </c>
      <c r="H1" s="32" t="s">
        <v>31</v>
      </c>
      <c r="I1" s="32" t="s">
        <v>32</v>
      </c>
      <c r="J1" s="32" t="s">
        <v>33</v>
      </c>
      <c r="K1" s="32" t="s">
        <v>34</v>
      </c>
      <c r="L1" s="32" t="s">
        <v>35</v>
      </c>
      <c r="M1" s="32" t="s">
        <v>36</v>
      </c>
      <c r="N1" s="32" t="s">
        <v>37</v>
      </c>
      <c r="O1" s="32" t="s">
        <v>38</v>
      </c>
      <c r="P1" s="32" t="s">
        <v>39</v>
      </c>
      <c r="Q1" s="32" t="s">
        <v>40</v>
      </c>
      <c r="R1" s="32" t="s">
        <v>41</v>
      </c>
      <c r="S1" s="32" t="s">
        <v>42</v>
      </c>
      <c r="T1" s="32" t="s">
        <v>43</v>
      </c>
      <c r="U1" s="32" t="s">
        <v>44</v>
      </c>
      <c r="V1" s="32" t="s">
        <v>45</v>
      </c>
      <c r="W1" s="32" t="s">
        <v>46</v>
      </c>
      <c r="X1" s="32" t="s">
        <v>47</v>
      </c>
      <c r="Y1" s="32" t="s">
        <v>48</v>
      </c>
      <c r="Z1" s="33" t="s">
        <v>49</v>
      </c>
    </row>
    <row r="2" spans="1:26" ht="15.5" x14ac:dyDescent="0.35">
      <c r="A2" s="34"/>
      <c r="B2" s="1" t="str">
        <f ca="1">IF($A2&lt;&gt;"",OFFSET(Команды!$A$3,MATCH($A2,OFFSET(номера,0,Площадка!$C$1-1),0),0),"")</f>
        <v/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5"/>
    </row>
    <row r="3" spans="1:26" ht="15.5" x14ac:dyDescent="0.35">
      <c r="A3" s="35"/>
      <c r="B3" s="1" t="str">
        <f ca="1">IF($A3&lt;&gt;"",OFFSET(Команды!$A$3,MATCH($A3,OFFSET(номера,0,Площадка!$C$1-1),0),0),"")</f>
        <v/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</row>
    <row r="4" spans="1:26" ht="15.5" x14ac:dyDescent="0.35">
      <c r="A4" s="35"/>
      <c r="B4" s="1" t="str">
        <f ca="1">IF($A4&lt;&gt;"",OFFSET(Команды!$A$3,MATCH($A4,OFFSET(номера,0,Площадка!$C$1-1),0),0),"")</f>
        <v/>
      </c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5.5" x14ac:dyDescent="0.35">
      <c r="A5" s="35"/>
      <c r="B5" s="1" t="str">
        <f ca="1">IF($A5&lt;&gt;"",OFFSET(Команды!$A$3,MATCH($A5,OFFSET(номера,0,Площадка!$C$1-1),0),0),"")</f>
        <v/>
      </c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</row>
    <row r="6" spans="1:26" ht="15.5" x14ac:dyDescent="0.35">
      <c r="A6" s="35"/>
      <c r="B6" s="1" t="str">
        <f ca="1">IF($A6&lt;&gt;"",OFFSET(Команды!$A$3,MATCH($A6,OFFSET(номера,0,Площадка!$C$1-1),0),0),"")</f>
        <v/>
      </c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6" ht="15.5" x14ac:dyDescent="0.35">
      <c r="A7" s="35"/>
      <c r="B7" s="1" t="str">
        <f ca="1">IF($A7&lt;&gt;"",OFFSET(Команды!$A$3,MATCH($A7,OFFSET(номера,0,Площадка!$C$1-1),0),0),"")</f>
        <v/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9"/>
    </row>
    <row r="8" spans="1:26" ht="15.5" x14ac:dyDescent="0.35">
      <c r="A8" s="35"/>
      <c r="B8" s="1" t="str">
        <f ca="1">IF($A8&lt;&gt;"",OFFSET(Команды!$A$3,MATCH($A8,OFFSET(номера,0,Площадка!$C$1-1),0),0),"")</f>
        <v/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9"/>
    </row>
    <row r="9" spans="1:26" ht="15.5" x14ac:dyDescent="0.35">
      <c r="A9" s="35"/>
      <c r="B9" s="1" t="str">
        <f ca="1">IF($A9&lt;&gt;"",OFFSET(Команды!$A$3,MATCH($A9,OFFSET(номера,0,Площадка!$C$1-1),0),0),"")</f>
        <v/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</row>
    <row r="10" spans="1:26" ht="15.5" x14ac:dyDescent="0.35">
      <c r="A10" s="35"/>
      <c r="B10" s="1" t="str">
        <f ca="1">IF($A10&lt;&gt;"",OFFSET(Команды!$A$3,MATCH($A10,OFFSET(номера,0,Площадка!$C$1-1),0),0),"")</f>
        <v/>
      </c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</row>
    <row r="11" spans="1:26" ht="15.5" x14ac:dyDescent="0.35">
      <c r="A11" s="35"/>
      <c r="B11" s="1" t="str">
        <f ca="1">IF($A11&lt;&gt;"",OFFSET(Команды!$A$3,MATCH($A11,OFFSET(номера,0,Площадка!$C$1-1),0),0),"")</f>
        <v/>
      </c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</row>
    <row r="12" spans="1:26" ht="15.5" x14ac:dyDescent="0.35">
      <c r="A12" s="35"/>
      <c r="B12" s="1" t="str">
        <f ca="1">IF($A12&lt;&gt;"",OFFSET(Команды!$A$3,MATCH($A12,OFFSET(номера,0,Площадка!$C$1-1),0),0),"")</f>
        <v/>
      </c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</row>
    <row r="13" spans="1:26" ht="15.5" x14ac:dyDescent="0.35">
      <c r="A13" s="35"/>
      <c r="B13" s="1" t="str">
        <f ca="1">IF($A13&lt;&gt;"",OFFSET(Команды!$A$3,MATCH($A13,OFFSET(номера,0,Площадка!$C$1-1),0),0),"")</f>
        <v/>
      </c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9"/>
    </row>
    <row r="14" spans="1:26" ht="15.5" x14ac:dyDescent="0.35">
      <c r="A14" s="35"/>
      <c r="B14" s="1" t="str">
        <f ca="1">IF($A14&lt;&gt;"",OFFSET(Команды!$A$3,MATCH($A14,OFFSET(номера,0,Площадка!$C$1-1),0),0),"")</f>
        <v/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9"/>
    </row>
    <row r="15" spans="1:26" ht="15.5" x14ac:dyDescent="0.35">
      <c r="A15" s="35"/>
      <c r="B15" s="1" t="str">
        <f ca="1">IF($A15&lt;&gt;"",OFFSET(Команды!$A$3,MATCH($A15,OFFSET(номера,0,Площадка!$C$1-1),0),0),"")</f>
        <v/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9"/>
    </row>
    <row r="16" spans="1:26" ht="15.5" x14ac:dyDescent="0.35">
      <c r="A16" s="35"/>
      <c r="B16" s="1" t="str">
        <f ca="1">IF($A16&lt;&gt;"",OFFSET(Команды!$A$3,MATCH($A16,OFFSET(номера,0,Площадка!$C$1-1),0),0),"")</f>
        <v/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9"/>
    </row>
    <row r="17" spans="1:26" ht="15.5" x14ac:dyDescent="0.35">
      <c r="A17" s="35"/>
      <c r="B17" s="1" t="str">
        <f ca="1">IF($A17&lt;&gt;"",OFFSET(Команды!$A$3,MATCH($A17,OFFSET(номера,0,Площадка!$C$1-1),0),0),"")</f>
        <v/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9"/>
    </row>
    <row r="18" spans="1:26" ht="15.5" x14ac:dyDescent="0.35">
      <c r="A18" s="35"/>
      <c r="B18" s="1" t="str">
        <f ca="1">IF($A18&lt;&gt;"",OFFSET(Команды!$A$3,MATCH($A18,OFFSET(номера,0,Площадка!$C$1-1),0),0),"")</f>
        <v/>
      </c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</row>
    <row r="19" spans="1:26" ht="15.5" x14ac:dyDescent="0.35">
      <c r="A19" s="35"/>
      <c r="B19" s="1" t="str">
        <f ca="1">IF($A19&lt;&gt;"",OFFSET(Команды!$A$3,MATCH($A19,OFFSET(номера,0,Площадка!$C$1-1),0),0),"")</f>
        <v/>
      </c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9"/>
    </row>
    <row r="20" spans="1:26" ht="15.5" x14ac:dyDescent="0.35">
      <c r="A20" s="35"/>
      <c r="B20" s="1" t="str">
        <f ca="1">IF($A20&lt;&gt;"",OFFSET(Команды!$A$3,MATCH($A20,OFFSET(номера,0,Площадка!$C$1-1),0),0),"")</f>
        <v/>
      </c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9"/>
    </row>
    <row r="21" spans="1:26" ht="15.5" x14ac:dyDescent="0.35">
      <c r="A21" s="35"/>
      <c r="B21" s="1" t="str">
        <f ca="1">IF($A21&lt;&gt;"",OFFSET(Команды!$A$3,MATCH($A21,OFFSET(номера,0,Площадка!$C$1-1),0),0),"")</f>
        <v/>
      </c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9"/>
    </row>
    <row r="22" spans="1:26" ht="15.5" x14ac:dyDescent="0.35">
      <c r="A22" s="35"/>
      <c r="B22" s="1" t="str">
        <f ca="1">IF($A22&lt;&gt;"",OFFSET(Команды!$A$3,MATCH($A22,OFFSET(номера,0,Площадка!$C$1-1),0),0),"")</f>
        <v/>
      </c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</row>
    <row r="23" spans="1:26" ht="15.5" x14ac:dyDescent="0.35">
      <c r="A23" s="35"/>
      <c r="B23" s="1" t="str">
        <f ca="1">IF($A23&lt;&gt;"",OFFSET(Команды!$A$3,MATCH($A23,OFFSET(номера,0,Площадка!$C$1-1),0),0),"")</f>
        <v/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9"/>
    </row>
    <row r="24" spans="1:26" ht="15.5" x14ac:dyDescent="0.35">
      <c r="A24" s="35"/>
      <c r="B24" s="1" t="str">
        <f ca="1">IF($A24&lt;&gt;"",OFFSET(Команды!$A$3,MATCH($A24,OFFSET(номера,0,Площадка!$C$1-1),0),0),"")</f>
        <v/>
      </c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9"/>
    </row>
    <row r="25" spans="1:26" ht="15.5" x14ac:dyDescent="0.35">
      <c r="A25" s="35"/>
      <c r="B25" s="1" t="str">
        <f ca="1">IF($A25&lt;&gt;"",OFFSET(Команды!$A$3,MATCH($A25,OFFSET(номера,0,Площадка!$C$1-1),0),0),"")</f>
        <v/>
      </c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</row>
    <row r="26" spans="1:26" ht="15.5" x14ac:dyDescent="0.35">
      <c r="A26" s="35"/>
      <c r="B26" s="1" t="str">
        <f ca="1">IF($A26&lt;&gt;"",OFFSET(Команды!$A$3,MATCH($A26,OFFSET(номера,0,Площадка!$C$1-1),0),0),"")</f>
        <v/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</row>
    <row r="27" spans="1:26" ht="15.5" x14ac:dyDescent="0.35">
      <c r="A27" s="35"/>
      <c r="B27" s="1" t="str">
        <f ca="1">IF($A27&lt;&gt;"",OFFSET(Команды!$A$3,MATCH($A27,OFFSET(номера,0,Площадка!$C$1-1),0),0),"")</f>
        <v/>
      </c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</row>
    <row r="28" spans="1:26" ht="15.5" x14ac:dyDescent="0.35">
      <c r="A28" s="35"/>
      <c r="B28" s="1" t="str">
        <f ca="1">IF($A28&lt;&gt;"",OFFSET(Команды!$A$3,MATCH($A28,OFFSET(номера,0,Площадка!$C$1-1),0),0),"")</f>
        <v/>
      </c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9"/>
    </row>
    <row r="29" spans="1:26" ht="15.5" x14ac:dyDescent="0.35">
      <c r="A29" s="35"/>
      <c r="B29" s="1" t="str">
        <f ca="1">IF($A29&lt;&gt;"",OFFSET(Команды!$A$3,MATCH($A29,OFFSET(номера,0,Площадка!$C$1-1),0),0),"")</f>
        <v/>
      </c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</row>
    <row r="30" spans="1:26" ht="15.5" x14ac:dyDescent="0.35">
      <c r="A30" s="35"/>
      <c r="B30" s="1" t="str">
        <f ca="1">IF($A30&lt;&gt;"",OFFSET(Команды!$A$3,MATCH($A30,OFFSET(номера,0,Площадка!$C$1-1),0),0),"")</f>
        <v/>
      </c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</row>
    <row r="31" spans="1:26" ht="16" thickBot="1" x14ac:dyDescent="0.4">
      <c r="A31" s="36"/>
      <c r="B31" s="1" t="str">
        <f ca="1">IF($A31&lt;&gt;"",OFFSET(Команды!$A$3,MATCH($A31,OFFSET(номера,0,Площадка!$C$1-1),0),0),"")</f>
        <v/>
      </c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2"/>
    </row>
  </sheetData>
  <sheetProtection algorithmName="SHA-512" hashValue="Nba4GxKADhCiHX17NAu+ubIHFwvqwvn60WN0HZwzhddGKsMiGogR13haFD02Fua5v2dxOwCCyQPhEwjElujBCA==" saltValue="9g4edE7DzZHj2MzPVXnZrw==" spinCount="100000" sheet="1" sort="0"/>
  <phoneticPr fontId="3" type="noConversion"/>
  <conditionalFormatting sqref="C2:Z31">
    <cfRule type="expression" dxfId="1" priority="1" stopIfTrue="1">
      <formula>VLOOKUP($A2,результаты,COLUMN()+4,FALSE)="+"</formula>
    </cfRule>
    <cfRule type="expression" dxfId="0" priority="2" stopIfTrue="1">
      <formula>VLOOKUP($A2,результаты,COLUMN()+4,FALSE)="?"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9.26953125" customWidth="1"/>
    <col min="2" max="2" width="19.26953125" bestFit="1" customWidth="1"/>
    <col min="3" max="3" width="27.81640625" bestFit="1" customWidth="1"/>
    <col min="4" max="4" width="7.7265625" bestFit="1" customWidth="1"/>
    <col min="5" max="5" width="73.26953125" style="19" customWidth="1"/>
    <col min="6" max="6" width="16.7265625" bestFit="1" customWidth="1"/>
    <col min="7" max="13" width="6.81640625" bestFit="1" customWidth="1"/>
  </cols>
  <sheetData>
    <row r="1" spans="1:13" s="1" customFormat="1" ht="15.5" x14ac:dyDescent="0.35">
      <c r="A1" s="4" t="s">
        <v>52</v>
      </c>
      <c r="B1" s="4" t="s">
        <v>53</v>
      </c>
      <c r="C1" s="4" t="s">
        <v>54</v>
      </c>
      <c r="D1" s="4" t="s">
        <v>55</v>
      </c>
      <c r="E1" s="18" t="s">
        <v>56</v>
      </c>
      <c r="F1" s="17"/>
      <c r="G1" s="17"/>
      <c r="H1" s="17"/>
      <c r="I1" s="17"/>
      <c r="J1" s="17"/>
      <c r="K1" s="17"/>
      <c r="L1" s="17"/>
      <c r="M1" s="17"/>
    </row>
    <row r="2" spans="1:13" ht="49.9" customHeight="1" x14ac:dyDescent="0.25"/>
    <row r="3" spans="1:13" ht="49.9" customHeight="1" x14ac:dyDescent="0.25"/>
    <row r="4" spans="1:13" ht="49.9" customHeight="1" x14ac:dyDescent="0.25"/>
    <row r="5" spans="1:13" ht="49.9" customHeight="1" x14ac:dyDescent="0.25"/>
    <row r="6" spans="1:13" ht="49.9" customHeight="1" x14ac:dyDescent="0.25"/>
    <row r="7" spans="1:13" ht="49.9" customHeight="1" x14ac:dyDescent="0.25"/>
    <row r="8" spans="1:13" ht="49.9" customHeight="1" x14ac:dyDescent="0.25"/>
    <row r="9" spans="1:13" ht="49.9" customHeight="1" x14ac:dyDescent="0.25"/>
    <row r="10" spans="1:13" ht="49.9" customHeight="1" x14ac:dyDescent="0.25"/>
    <row r="11" spans="1:13" ht="49.9" customHeight="1" x14ac:dyDescent="0.25"/>
    <row r="12" spans="1:13" ht="49.9" customHeight="1" x14ac:dyDescent="0.25"/>
    <row r="13" spans="1:13" ht="49.9" customHeight="1" x14ac:dyDescent="0.25"/>
    <row r="14" spans="1:13" ht="49.9" customHeight="1" x14ac:dyDescent="0.25"/>
    <row r="15" spans="1:13" ht="49.9" customHeight="1" x14ac:dyDescent="0.25"/>
    <row r="16" spans="1:13" ht="49.9" customHeight="1" x14ac:dyDescent="0.25"/>
    <row r="17" ht="49.9" customHeight="1" x14ac:dyDescent="0.25"/>
    <row r="18" ht="49.9" customHeight="1" x14ac:dyDescent="0.25"/>
    <row r="19" ht="49.9" customHeight="1" x14ac:dyDescent="0.25"/>
    <row r="20" ht="49.9" customHeight="1" x14ac:dyDescent="0.25"/>
    <row r="21" ht="49.9" customHeight="1" x14ac:dyDescent="0.25"/>
    <row r="22" ht="49.9" customHeight="1" x14ac:dyDescent="0.25"/>
    <row r="23" ht="49.9" customHeight="1" x14ac:dyDescent="0.25"/>
    <row r="24" ht="49.9" customHeight="1" x14ac:dyDescent="0.25"/>
    <row r="25" ht="49.9" customHeight="1" x14ac:dyDescent="0.25"/>
    <row r="26" ht="49.9" customHeight="1" x14ac:dyDescent="0.25"/>
    <row r="27" ht="49.9" customHeight="1" x14ac:dyDescent="0.25"/>
    <row r="28" ht="49.9" customHeight="1" x14ac:dyDescent="0.25"/>
    <row r="29" ht="49.9" customHeight="1" x14ac:dyDescent="0.25"/>
    <row r="30" ht="49.9" customHeight="1" x14ac:dyDescent="0.25"/>
  </sheetData>
  <phoneticPr fontId="3" type="noConversion"/>
  <dataValidations count="1">
    <dataValidation type="list" allowBlank="1" showInputMessage="1" showErrorMessage="1" sqref="D2:D11" xr:uid="{00000000-0002-0000-0700-000000000000}">
      <formula1>"Зачет,Снять"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Инфо</vt:lpstr>
      <vt:lpstr>Площадка</vt:lpstr>
      <vt:lpstr>Команды</vt:lpstr>
      <vt:lpstr>Сеансы</vt:lpstr>
      <vt:lpstr>Составы</vt:lpstr>
      <vt:lpstr>Верно</vt:lpstr>
      <vt:lpstr>Таблица</vt:lpstr>
      <vt:lpstr>Ответы</vt:lpstr>
      <vt:lpstr>Апелляции</vt:lpstr>
      <vt:lpstr>команды</vt:lpstr>
      <vt:lpstr>номера</vt:lpstr>
      <vt:lpstr>результаты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2010-10-01T05:34:40Z</dcterms:created>
  <dcterms:modified xsi:type="dcterms:W3CDTF">2023-09-22T11:05:12Z</dcterms:modified>
</cp:coreProperties>
</file>